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41215\Desktop\"/>
    </mc:Choice>
  </mc:AlternateContent>
  <bookViews>
    <workbookView xWindow="0" yWindow="0" windowWidth="9900" windowHeight="549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F115" i="1" l="1"/>
  <c r="G115" i="1"/>
  <c r="G90" i="1"/>
  <c r="G98" i="1"/>
  <c r="F90" i="1"/>
  <c r="I54" i="1"/>
  <c r="L29" i="1" l="1"/>
  <c r="F29" i="1"/>
  <c r="B175" i="1" l="1"/>
  <c r="A175" i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B157" i="1"/>
  <c r="A157" i="1"/>
  <c r="L156" i="1"/>
  <c r="J156" i="1"/>
  <c r="I156" i="1"/>
  <c r="H156" i="1"/>
  <c r="G156" i="1"/>
  <c r="F156" i="1"/>
  <c r="B148" i="1"/>
  <c r="A148" i="1"/>
  <c r="L147" i="1"/>
  <c r="J147" i="1"/>
  <c r="I147" i="1"/>
  <c r="H147" i="1"/>
  <c r="G147" i="1"/>
  <c r="F147" i="1"/>
  <c r="B140" i="1"/>
  <c r="A140" i="1"/>
  <c r="L139" i="1"/>
  <c r="J139" i="1"/>
  <c r="I139" i="1"/>
  <c r="H139" i="1"/>
  <c r="G139" i="1"/>
  <c r="F139" i="1"/>
  <c r="B132" i="1"/>
  <c r="A132" i="1"/>
  <c r="L131" i="1"/>
  <c r="J131" i="1"/>
  <c r="I131" i="1"/>
  <c r="H131" i="1"/>
  <c r="G131" i="1"/>
  <c r="F131" i="1"/>
  <c r="B125" i="1"/>
  <c r="A125" i="1"/>
  <c r="L124" i="1"/>
  <c r="J124" i="1"/>
  <c r="I124" i="1"/>
  <c r="H124" i="1"/>
  <c r="G124" i="1"/>
  <c r="F124" i="1"/>
  <c r="B116" i="1"/>
  <c r="A116" i="1"/>
  <c r="L115" i="1"/>
  <c r="J115" i="1"/>
  <c r="I115" i="1"/>
  <c r="H115" i="1"/>
  <c r="B108" i="1"/>
  <c r="A108" i="1"/>
  <c r="L107" i="1"/>
  <c r="J107" i="1"/>
  <c r="I107" i="1"/>
  <c r="H107" i="1"/>
  <c r="G107" i="1"/>
  <c r="F107" i="1"/>
  <c r="B99" i="1"/>
  <c r="A99" i="1"/>
  <c r="L98" i="1"/>
  <c r="J98" i="1"/>
  <c r="I98" i="1"/>
  <c r="H98" i="1"/>
  <c r="F98" i="1"/>
  <c r="B91" i="1"/>
  <c r="A91" i="1"/>
  <c r="L90" i="1"/>
  <c r="J90" i="1"/>
  <c r="I90" i="1"/>
  <c r="H90" i="1"/>
  <c r="B82" i="1"/>
  <c r="A82" i="1"/>
  <c r="L81" i="1"/>
  <c r="J81" i="1"/>
  <c r="I81" i="1"/>
  <c r="H81" i="1"/>
  <c r="G81" i="1"/>
  <c r="F81" i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B55" i="1"/>
  <c r="A55" i="1"/>
  <c r="L54" i="1"/>
  <c r="J54" i="1"/>
  <c r="H54" i="1"/>
  <c r="G54" i="1"/>
  <c r="F54" i="1"/>
  <c r="B46" i="1"/>
  <c r="A46" i="1"/>
  <c r="L45" i="1"/>
  <c r="J45" i="1"/>
  <c r="I45" i="1"/>
  <c r="H45" i="1"/>
  <c r="G45" i="1"/>
  <c r="F45" i="1"/>
  <c r="B39" i="1"/>
  <c r="A39" i="1"/>
  <c r="L38" i="1"/>
  <c r="J38" i="1"/>
  <c r="I38" i="1"/>
  <c r="H38" i="1"/>
  <c r="G38" i="1"/>
  <c r="F38" i="1"/>
  <c r="B30" i="1"/>
  <c r="A30" i="1"/>
  <c r="J29" i="1"/>
  <c r="I29" i="1"/>
  <c r="H29" i="1"/>
  <c r="G29" i="1"/>
  <c r="B22" i="1"/>
  <c r="A22" i="1"/>
  <c r="L21" i="1"/>
  <c r="J21" i="1"/>
  <c r="I21" i="1"/>
  <c r="H21" i="1"/>
  <c r="G21" i="1"/>
  <c r="F21" i="1"/>
  <c r="B13" i="1"/>
  <c r="A13" i="1"/>
  <c r="L12" i="1"/>
  <c r="J12" i="1"/>
  <c r="I12" i="1"/>
  <c r="H12" i="1"/>
  <c r="G12" i="1"/>
  <c r="F12" i="1"/>
  <c r="I91" i="1" l="1"/>
  <c r="J175" i="1"/>
  <c r="F125" i="1"/>
  <c r="L108" i="1"/>
  <c r="L91" i="1"/>
  <c r="H91" i="1"/>
  <c r="F74" i="1"/>
  <c r="L55" i="1"/>
  <c r="G55" i="1"/>
  <c r="G175" i="1"/>
  <c r="G140" i="1"/>
  <c r="H108" i="1"/>
  <c r="G74" i="1"/>
  <c r="G22" i="1"/>
  <c r="F39" i="1"/>
  <c r="H55" i="1"/>
  <c r="I55" i="1"/>
  <c r="J55" i="1"/>
  <c r="F55" i="1"/>
  <c r="H74" i="1"/>
  <c r="I74" i="1"/>
  <c r="J74" i="1"/>
  <c r="L74" i="1"/>
  <c r="J91" i="1"/>
  <c r="G91" i="1"/>
  <c r="F91" i="1"/>
  <c r="I108" i="1"/>
  <c r="J108" i="1"/>
  <c r="G108" i="1"/>
  <c r="F108" i="1"/>
  <c r="F157" i="1"/>
  <c r="G157" i="1"/>
  <c r="G125" i="1"/>
  <c r="L125" i="1"/>
  <c r="H125" i="1"/>
  <c r="I125" i="1"/>
  <c r="J125" i="1"/>
  <c r="H175" i="1"/>
  <c r="I175" i="1"/>
  <c r="L175" i="1"/>
  <c r="F175" i="1"/>
  <c r="J157" i="1"/>
  <c r="H157" i="1"/>
  <c r="I157" i="1"/>
  <c r="L157" i="1"/>
  <c r="H140" i="1"/>
  <c r="I140" i="1"/>
  <c r="J140" i="1"/>
  <c r="L140" i="1"/>
  <c r="F140" i="1"/>
  <c r="J39" i="1"/>
  <c r="G39" i="1"/>
  <c r="H39" i="1"/>
  <c r="I39" i="1"/>
  <c r="L39" i="1"/>
  <c r="F22" i="1"/>
  <c r="J22" i="1"/>
  <c r="H22" i="1"/>
  <c r="I22" i="1"/>
  <c r="L22" i="1"/>
  <c r="H176" i="1" l="1"/>
  <c r="J176" i="1"/>
  <c r="G176" i="1"/>
  <c r="F176" i="1"/>
  <c r="L176" i="1"/>
  <c r="I176" i="1"/>
  <c r="E4" i="1"/>
</calcChain>
</file>

<file path=xl/sharedStrings.xml><?xml version="1.0" encoding="utf-8"?>
<sst xmlns="http://schemas.openxmlformats.org/spreadsheetml/2006/main" count="304" uniqueCount="97">
  <si>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</si>
  <si>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</si>
  <si>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</si>
  <si>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</si>
  <si>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</si>
  <si>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</si>
  <si>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</si>
  <si>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</si>
  <si>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</si>
  <si>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</si>
  <si>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</si>
  <si>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</si>
  <si>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</si>
  <si>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</si>
  <si>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</si>
  <si>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</si>
  <si>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</si>
  <si>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</si>
  <si>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</si>
  <si>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</si>
  <si>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</si>
  <si>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</si>
  <si>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</si>
  <si>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</si>
  <si>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</si>
  <si>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</si>
  <si>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</si>
  <si>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</si>
  <si>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</si>
  <si>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</si>
  <si>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</si>
  <si>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</si>
  <si>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</si>
  <si>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</si>
  <si>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</si>
  <si>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</si>
  <si>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</si>
  <si>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МБОУ СОШ №1 г.Сальска</t>
  </si>
  <si>
    <t>директор МБОУ СОШ №1 г.Сальска</t>
  </si>
  <si>
    <t>Согласовано:</t>
  </si>
  <si>
    <t>Иванов А.А.</t>
  </si>
  <si>
    <t>Омлет натуральный</t>
  </si>
  <si>
    <t>Сосиски отварные</t>
  </si>
  <si>
    <t>Икра кабачковая</t>
  </si>
  <si>
    <t>Чай с сахаром</t>
  </si>
  <si>
    <t>Хлеб пшеничный йодированный</t>
  </si>
  <si>
    <t>Суп картофельный с бобовыми (горохом)</t>
  </si>
  <si>
    <t xml:space="preserve">Тефтели из птицы  с соусом </t>
  </si>
  <si>
    <t>Каша вязкая пшеничная</t>
  </si>
  <si>
    <t>Салат из квашеной капусты</t>
  </si>
  <si>
    <t>Компот из смеси сухофруктов</t>
  </si>
  <si>
    <t>Наггетсы куриные</t>
  </si>
  <si>
    <t>Макаронные изделия отварные</t>
  </si>
  <si>
    <t>Овощи соленые (огурцы)</t>
  </si>
  <si>
    <t>Суп картофельный с яйцом (кудрявый)</t>
  </si>
  <si>
    <t>Плов из птицы</t>
  </si>
  <si>
    <t>54-12м</t>
  </si>
  <si>
    <t>Каша жидкая молочная пшённая</t>
  </si>
  <si>
    <t>54-24 к</t>
  </si>
  <si>
    <t>Запеканка из творога с рисом и молоком сгущенным</t>
  </si>
  <si>
    <t xml:space="preserve">Кофейный напиток  </t>
  </si>
  <si>
    <t>Фрукты свежие (яблоки)</t>
  </si>
  <si>
    <t>Борщ с капустой и картофелем</t>
  </si>
  <si>
    <t>Бефстроганов из птицы</t>
  </si>
  <si>
    <t>Каша вязкая перловая</t>
  </si>
  <si>
    <t>Овощи соленые (помидоры)</t>
  </si>
  <si>
    <t>Котлеты рубленые из птицы</t>
  </si>
  <si>
    <t>Пюре картофельное</t>
  </si>
  <si>
    <t>Гуляш из птицы</t>
  </si>
  <si>
    <t>Кондитерские изделия</t>
  </si>
  <si>
    <t>Суп крестьянский с крупой</t>
  </si>
  <si>
    <t>54-10 с</t>
  </si>
  <si>
    <t>Биточки рубленые из  птицы</t>
  </si>
  <si>
    <t>Каша рассыпчатая гречневая</t>
  </si>
  <si>
    <t>Соус томатный с овощами</t>
  </si>
  <si>
    <t>Свекла отварная дольками</t>
  </si>
  <si>
    <t>54-28</t>
  </si>
  <si>
    <t>Суп картофельный с клецками</t>
  </si>
  <si>
    <t>Мясо тушеное с  овощами</t>
  </si>
  <si>
    <t xml:space="preserve">Салат из свеклы </t>
  </si>
  <si>
    <t>Маффины сливочные</t>
  </si>
  <si>
    <t>Рагу из мяса птицы</t>
  </si>
  <si>
    <t>Котлеты мясо-картофельные по-хлыновски</t>
  </si>
  <si>
    <t>Кофейный напиток  на молоке сгущенном</t>
  </si>
  <si>
    <t>Суп картофельный с крупой (пшено)</t>
  </si>
  <si>
    <t>Фрикадельки из птицы, тушеные в соусе</t>
  </si>
  <si>
    <t>Рис припущенный</t>
  </si>
  <si>
    <t>Каша вязкая молочная "Дружба"</t>
  </si>
  <si>
    <t>Булочка "Абрикосовый аромат"</t>
  </si>
  <si>
    <t>Чай с лимоном</t>
  </si>
  <si>
    <t>Ёжики из птицы</t>
  </si>
  <si>
    <t>54-15М</t>
  </si>
  <si>
    <t>Свекольник со сметаной</t>
  </si>
  <si>
    <t>54-18 с</t>
  </si>
  <si>
    <t>Рыба, тушеная в томате с овощами (филе)</t>
  </si>
  <si>
    <t>54-2 гн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</si>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</sst>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2" fontId="16" fillId="5" borderId="16" xfId="0" applyNumberFormat="1" applyFont="1" applyFill="1" applyBorder="1" applyAlignment="1">
      <alignment horizontal="center"/>
    </xf>
    <xf numFmtId="2" fontId="7" fillId="0" borderId="2" xfId="0" applyNumberFormat="1" applyFont="1" applyBorder="1" applyAlignment="1">
      <alignment horizontal="center" vertical="top" wrapText="1"/>
    </xf>
    <xf numFmtId="0" fontId="5" fillId="0" borderId="2" xfId="0" applyFont="1" applyBorder="1"/>
    <xf numFmtId="0" fontId="5" fillId="5" borderId="2" xfId="0" applyFont="1" applyFill="1" applyBorder="1" applyAlignment="1">
      <alignment horizontal="center" wrapText="1"/>
    </xf>
    <xf numFmtId="2" fontId="5" fillId="5" borderId="2" xfId="0" applyNumberFormat="1" applyFont="1" applyFill="1" applyBorder="1" applyAlignment="1">
      <alignment horizontal="center" wrapText="1"/>
    </xf>
    <xf numFmtId="2" fontId="5" fillId="5" borderId="2" xfId="0" applyNumberFormat="1" applyFont="1" applyFill="1" applyBorder="1" applyAlignment="1">
      <alignment horizontal="center"/>
    </xf>
    <xf numFmtId="2" fontId="5" fillId="5" borderId="16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0" borderId="0" xfId="0" applyFont="1"/>
    <xf numFmtId="0" fontId="4" fillId="0" borderId="2" xfId="0" applyFont="1" applyBorder="1"/>
    <xf numFmtId="0" fontId="3" fillId="5" borderId="2" xfId="0" applyFont="1" applyFill="1" applyBorder="1" applyAlignment="1">
      <alignment horizontal="center" wrapText="1"/>
    </xf>
    <xf numFmtId="2" fontId="3" fillId="5" borderId="2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/>
    </xf>
    <xf numFmtId="2" fontId="3" fillId="5" borderId="16" xfId="0" applyNumberFormat="1" applyFont="1" applyFill="1" applyBorder="1" applyAlignment="1">
      <alignment horizontal="center" wrapText="1"/>
    </xf>
    <xf numFmtId="0" fontId="17" fillId="5" borderId="2" xfId="0" applyFont="1" applyFill="1" applyBorder="1"/>
    <xf numFmtId="0" fontId="17" fillId="5" borderId="2" xfId="0" applyFont="1" applyFill="1" applyBorder="1" applyAlignment="1">
      <alignment horizontal="center" wrapText="1"/>
    </xf>
    <xf numFmtId="2" fontId="17" fillId="5" borderId="2" xfId="0" applyNumberFormat="1" applyFont="1" applyFill="1" applyBorder="1" applyAlignment="1">
      <alignment horizontal="center" wrapText="1"/>
    </xf>
    <xf numFmtId="0" fontId="17" fillId="5" borderId="2" xfId="0" applyFont="1" applyFill="1" applyBorder="1" applyAlignment="1">
      <alignment horizontal="center"/>
    </xf>
    <xf numFmtId="2" fontId="17" fillId="5" borderId="16" xfId="0" applyNumberFormat="1" applyFont="1" applyFill="1" applyBorder="1" applyAlignment="1">
      <alignment horizontal="center" wrapText="1"/>
    </xf>
    <xf numFmtId="0" fontId="18" fillId="5" borderId="2" xfId="0" applyFont="1" applyFill="1" applyBorder="1" applyAlignment="1">
      <alignment wrapText="1"/>
    </xf>
    <xf numFmtId="0" fontId="18" fillId="5" borderId="2" xfId="0" applyFont="1" applyFill="1" applyBorder="1" applyAlignment="1">
      <alignment horizontal="center" wrapText="1"/>
    </xf>
    <xf numFmtId="2" fontId="18" fillId="5" borderId="2" xfId="0" applyNumberFormat="1" applyFont="1" applyFill="1" applyBorder="1" applyAlignment="1">
      <alignment horizontal="center" wrapText="1"/>
    </xf>
    <xf numFmtId="0" fontId="17" fillId="5" borderId="2" xfId="0" applyFont="1" applyFill="1" applyBorder="1" applyAlignment="1">
      <alignment wrapText="1"/>
    </xf>
    <xf numFmtId="2" fontId="17" fillId="5" borderId="2" xfId="0" applyNumberFormat="1" applyFont="1" applyFill="1" applyBorder="1" applyAlignment="1">
      <alignment horizontal="center"/>
    </xf>
    <xf numFmtId="2" fontId="17" fillId="5" borderId="16" xfId="0" applyNumberFormat="1" applyFont="1" applyFill="1" applyBorder="1" applyAlignment="1">
      <alignment horizontal="center"/>
    </xf>
    <xf numFmtId="1" fontId="17" fillId="5" borderId="2" xfId="0" applyNumberFormat="1" applyFont="1" applyFill="1" applyBorder="1" applyAlignment="1">
      <alignment horizontal="center" wrapText="1"/>
    </xf>
    <xf numFmtId="0" fontId="17" fillId="5" borderId="4" xfId="0" applyFont="1" applyFill="1" applyBorder="1" applyAlignment="1">
      <alignment wrapText="1"/>
    </xf>
    <xf numFmtId="0" fontId="17" fillId="5" borderId="4" xfId="0" applyFont="1" applyFill="1" applyBorder="1" applyAlignment="1">
      <alignment horizontal="center"/>
    </xf>
    <xf numFmtId="2" fontId="17" fillId="5" borderId="4" xfId="0" applyNumberFormat="1" applyFont="1" applyFill="1" applyBorder="1" applyAlignment="1">
      <alignment horizontal="center"/>
    </xf>
    <xf numFmtId="2" fontId="17" fillId="5" borderId="22" xfId="0" applyNumberFormat="1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/>
    </xf>
    <xf numFmtId="2" fontId="18" fillId="5" borderId="2" xfId="0" applyNumberFormat="1" applyFont="1" applyFill="1" applyBorder="1" applyAlignment="1">
      <alignment horizontal="center"/>
    </xf>
    <xf numFmtId="2" fontId="18" fillId="5" borderId="16" xfId="0" applyNumberFormat="1" applyFont="1" applyFill="1" applyBorder="1" applyAlignment="1">
      <alignment horizontal="center"/>
    </xf>
    <xf numFmtId="0" fontId="2" fillId="0" borderId="2" xfId="0" applyFont="1" applyBorder="1"/>
    <xf numFmtId="2" fontId="19" fillId="5" borderId="2" xfId="0" applyNumberFormat="1" applyFont="1" applyFill="1" applyBorder="1" applyAlignment="1">
      <alignment horizontal="center" wrapText="1"/>
    </xf>
    <xf numFmtId="2" fontId="19" fillId="5" borderId="2" xfId="0" applyNumberFormat="1" applyFont="1" applyFill="1" applyBorder="1" applyAlignment="1">
      <alignment horizontal="center"/>
    </xf>
    <xf numFmtId="2" fontId="17" fillId="5" borderId="23" xfId="0" applyNumberFormat="1" applyFont="1" applyFill="1" applyBorder="1" applyAlignment="1">
      <alignment horizontal="center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/>
    </xf>
    <xf numFmtId="2" fontId="17" fillId="5" borderId="24" xfId="0" applyNumberFormat="1" applyFont="1" applyFill="1" applyBorder="1" applyAlignment="1">
      <alignment horizontal="center" wrapText="1"/>
    </xf>
    <xf numFmtId="0" fontId="1" fillId="0" borderId="2" xfId="0" applyFont="1" applyBorder="1"/>
    <xf numFmtId="2" fontId="17" fillId="5" borderId="2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6"/>
  <sheetViews>
    <sheetView tabSelected="1" zoomScale="86" zoomScaleNormal="8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71" sqref="D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11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6" t="s">
        <v>37</v>
      </c>
      <c r="D1" s="97"/>
      <c r="E1" s="97"/>
      <c r="F1" s="12" t="s">
        <v>39</v>
      </c>
      <c r="G1" s="2" t="s">
        <v>16</v>
      </c>
      <c r="H1" s="98" t="s">
        <v>38</v>
      </c>
      <c r="I1" s="98"/>
      <c r="J1" s="98"/>
      <c r="K1" s="98"/>
    </row>
    <row r="2" spans="1:12" ht="18" x14ac:dyDescent="0.2">
      <c r="A2" s="35" t="s">
        <v>6</v>
      </c>
      <c r="C2" s="2"/>
      <c r="G2" s="2" t="s">
        <v>17</v>
      </c>
      <c r="H2" s="98" t="s">
        <v>40</v>
      </c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E4" s="2">
        <f ca="1">E4:E8</f>
        <v>0</v>
      </c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8.75" x14ac:dyDescent="0.3">
      <c r="A6" s="20">
        <v>1</v>
      </c>
      <c r="B6" s="21">
        <v>1</v>
      </c>
      <c r="C6" s="22" t="s">
        <v>19</v>
      </c>
      <c r="D6" s="5" t="s">
        <v>20</v>
      </c>
      <c r="E6" s="73" t="s">
        <v>41</v>
      </c>
      <c r="F6" s="74">
        <v>150</v>
      </c>
      <c r="G6" s="75">
        <v>10.68</v>
      </c>
      <c r="H6" s="75">
        <v>9.98</v>
      </c>
      <c r="I6" s="75">
        <v>27.45</v>
      </c>
      <c r="J6" s="75">
        <v>225.5</v>
      </c>
      <c r="K6" s="76">
        <v>340</v>
      </c>
      <c r="L6" s="77">
        <v>42.35</v>
      </c>
    </row>
    <row r="7" spans="1:12" ht="18.75" x14ac:dyDescent="0.3">
      <c r="A7" s="23"/>
      <c r="B7" s="15"/>
      <c r="C7" s="11"/>
      <c r="D7" s="6"/>
      <c r="E7" s="73" t="s">
        <v>42</v>
      </c>
      <c r="F7" s="74">
        <v>60</v>
      </c>
      <c r="G7" s="75">
        <v>5.68</v>
      </c>
      <c r="H7" s="75">
        <v>6.95</v>
      </c>
      <c r="I7" s="75">
        <v>12.1</v>
      </c>
      <c r="J7" s="75">
        <v>158.34</v>
      </c>
      <c r="K7" s="76">
        <v>413</v>
      </c>
      <c r="L7" s="77">
        <v>31.03</v>
      </c>
    </row>
    <row r="8" spans="1:12" ht="18.75" x14ac:dyDescent="0.3">
      <c r="A8" s="23"/>
      <c r="B8" s="15"/>
      <c r="C8" s="11"/>
      <c r="D8" s="7"/>
      <c r="E8" s="78" t="s">
        <v>43</v>
      </c>
      <c r="F8" s="79">
        <v>40</v>
      </c>
      <c r="G8" s="80">
        <v>0.8</v>
      </c>
      <c r="H8" s="80">
        <v>2.4</v>
      </c>
      <c r="I8" s="80">
        <v>7.36</v>
      </c>
      <c r="J8" s="80">
        <v>58.8</v>
      </c>
      <c r="K8" s="76">
        <v>57</v>
      </c>
      <c r="L8" s="77">
        <v>9.74</v>
      </c>
    </row>
    <row r="9" spans="1:12" ht="19.5" customHeight="1" x14ac:dyDescent="0.3">
      <c r="A9" s="23"/>
      <c r="B9" s="15"/>
      <c r="C9" s="11"/>
      <c r="D9" s="7" t="s">
        <v>21</v>
      </c>
      <c r="E9" s="81" t="s">
        <v>44</v>
      </c>
      <c r="F9" s="74">
        <v>212</v>
      </c>
      <c r="G9" s="75">
        <v>0.19</v>
      </c>
      <c r="H9" s="75">
        <v>0.04</v>
      </c>
      <c r="I9" s="75">
        <v>10.98</v>
      </c>
      <c r="J9" s="75">
        <v>43.9</v>
      </c>
      <c r="K9" s="76">
        <v>685</v>
      </c>
      <c r="L9" s="77">
        <v>3.13</v>
      </c>
    </row>
    <row r="10" spans="1:12" ht="18.75" x14ac:dyDescent="0.3">
      <c r="A10" s="23"/>
      <c r="B10" s="15"/>
      <c r="C10" s="11"/>
      <c r="D10" s="7" t="s">
        <v>22</v>
      </c>
      <c r="E10" s="81" t="s">
        <v>45</v>
      </c>
      <c r="F10" s="74">
        <v>40</v>
      </c>
      <c r="G10" s="75">
        <v>3.04</v>
      </c>
      <c r="H10" s="75">
        <v>0.32</v>
      </c>
      <c r="I10" s="75">
        <v>23.2</v>
      </c>
      <c r="J10" s="75">
        <v>104.5</v>
      </c>
      <c r="K10" s="76"/>
      <c r="L10" s="77">
        <v>2.75</v>
      </c>
    </row>
    <row r="11" spans="1:12" ht="15" x14ac:dyDescent="0.25">
      <c r="A11" s="23"/>
      <c r="B11" s="15"/>
      <c r="C11" s="11"/>
      <c r="D11" s="7" t="s">
        <v>23</v>
      </c>
      <c r="E11" s="48"/>
      <c r="F11" s="50"/>
      <c r="G11" s="50"/>
      <c r="H11" s="50"/>
      <c r="I11" s="51"/>
      <c r="J11" s="50"/>
      <c r="K11" s="52"/>
      <c r="L11" s="49"/>
    </row>
    <row r="12" spans="1:12" ht="15" x14ac:dyDescent="0.25">
      <c r="A12" s="24"/>
      <c r="B12" s="17"/>
      <c r="C12" s="8"/>
      <c r="D12" s="18" t="s">
        <v>31</v>
      </c>
      <c r="E12" s="9"/>
      <c r="F12" s="19">
        <f>SUM(F6:F11)</f>
        <v>502</v>
      </c>
      <c r="G12" s="19">
        <f>SUM(G6:G11)</f>
        <v>20.39</v>
      </c>
      <c r="H12" s="19">
        <f>SUM(H6:H11)</f>
        <v>19.689999999999998</v>
      </c>
      <c r="I12" s="19">
        <f>SUM(I6:I11)</f>
        <v>81.09</v>
      </c>
      <c r="J12" s="19">
        <f>SUM(J6:J11)</f>
        <v>591.04</v>
      </c>
      <c r="K12" s="25"/>
      <c r="L12" s="19">
        <f>SUM(L6:L11)</f>
        <v>88.999999999999986</v>
      </c>
    </row>
    <row r="13" spans="1:12" ht="18.75" x14ac:dyDescent="0.3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81"/>
      <c r="F13" s="74"/>
      <c r="G13" s="75"/>
      <c r="H13" s="75"/>
      <c r="I13" s="75"/>
      <c r="J13" s="75"/>
      <c r="K13" s="84"/>
      <c r="L13" s="83"/>
    </row>
    <row r="14" spans="1:12" ht="18.75" x14ac:dyDescent="0.3">
      <c r="A14" s="23"/>
      <c r="B14" s="15"/>
      <c r="C14" s="11"/>
      <c r="D14" s="7" t="s">
        <v>26</v>
      </c>
      <c r="E14" s="81" t="s">
        <v>46</v>
      </c>
      <c r="F14" s="76">
        <v>200</v>
      </c>
      <c r="G14" s="82">
        <v>4.6399999999999997</v>
      </c>
      <c r="H14" s="82">
        <v>5.78</v>
      </c>
      <c r="I14" s="82">
        <v>23.28</v>
      </c>
      <c r="J14" s="82">
        <v>133.13999999999999</v>
      </c>
      <c r="K14" s="76">
        <v>139</v>
      </c>
      <c r="L14" s="83">
        <v>18.309999999999999</v>
      </c>
    </row>
    <row r="15" spans="1:12" ht="18.75" x14ac:dyDescent="0.3">
      <c r="A15" s="23"/>
      <c r="B15" s="15"/>
      <c r="C15" s="11"/>
      <c r="D15" s="7" t="s">
        <v>27</v>
      </c>
      <c r="E15" s="81" t="s">
        <v>47</v>
      </c>
      <c r="F15" s="76">
        <v>160</v>
      </c>
      <c r="G15" s="82">
        <v>13.56</v>
      </c>
      <c r="H15" s="82">
        <v>13.69</v>
      </c>
      <c r="I15" s="82">
        <v>6.48</v>
      </c>
      <c r="J15" s="82">
        <v>189.33</v>
      </c>
      <c r="K15" s="76">
        <v>462</v>
      </c>
      <c r="L15" s="83">
        <v>42.38</v>
      </c>
    </row>
    <row r="16" spans="1:12" ht="18.75" x14ac:dyDescent="0.3">
      <c r="A16" s="23"/>
      <c r="B16" s="15"/>
      <c r="C16" s="11"/>
      <c r="D16" s="7" t="s">
        <v>28</v>
      </c>
      <c r="E16" s="81" t="s">
        <v>48</v>
      </c>
      <c r="F16" s="74">
        <v>150</v>
      </c>
      <c r="G16" s="75">
        <v>4.9000000000000004</v>
      </c>
      <c r="H16" s="75">
        <v>6.7</v>
      </c>
      <c r="I16" s="75">
        <v>35.18</v>
      </c>
      <c r="J16" s="75">
        <v>225.8</v>
      </c>
      <c r="K16" s="76">
        <v>510</v>
      </c>
      <c r="L16" s="77">
        <v>12.82</v>
      </c>
    </row>
    <row r="17" spans="1:12" ht="18.75" x14ac:dyDescent="0.3">
      <c r="A17" s="23"/>
      <c r="B17" s="15"/>
      <c r="C17" s="11"/>
      <c r="D17" s="7" t="s">
        <v>29</v>
      </c>
      <c r="E17" s="73" t="s">
        <v>50</v>
      </c>
      <c r="F17" s="76">
        <v>200</v>
      </c>
      <c r="G17" s="82">
        <v>0.47</v>
      </c>
      <c r="H17" s="82">
        <v>0</v>
      </c>
      <c r="I17" s="82">
        <v>19.78</v>
      </c>
      <c r="J17" s="82">
        <v>112.68</v>
      </c>
      <c r="K17" s="76">
        <v>639</v>
      </c>
      <c r="L17" s="83">
        <v>5.37</v>
      </c>
    </row>
    <row r="18" spans="1:12" ht="18.75" x14ac:dyDescent="0.3">
      <c r="A18" s="23"/>
      <c r="B18" s="15"/>
      <c r="C18" s="11"/>
      <c r="D18" s="7" t="s">
        <v>30</v>
      </c>
      <c r="E18" s="81" t="s">
        <v>45</v>
      </c>
      <c r="F18" s="74">
        <v>44</v>
      </c>
      <c r="G18" s="75">
        <v>3.34</v>
      </c>
      <c r="H18" s="75">
        <v>0.35</v>
      </c>
      <c r="I18" s="75">
        <v>25.52</v>
      </c>
      <c r="J18" s="75">
        <v>114.95</v>
      </c>
      <c r="K18" s="76"/>
      <c r="L18" s="77">
        <v>3.03</v>
      </c>
    </row>
    <row r="19" spans="1:12" ht="18.75" x14ac:dyDescent="0.3">
      <c r="A19" s="23"/>
      <c r="B19" s="15"/>
      <c r="C19" s="11"/>
      <c r="D19" s="7" t="s">
        <v>96</v>
      </c>
      <c r="E19" s="81"/>
      <c r="F19" s="74"/>
      <c r="G19" s="75"/>
      <c r="H19" s="75"/>
      <c r="I19" s="75"/>
      <c r="J19" s="75"/>
      <c r="K19" s="76"/>
      <c r="L19" s="77"/>
    </row>
    <row r="20" spans="1:12" ht="18.75" x14ac:dyDescent="0.3">
      <c r="A20" s="23"/>
      <c r="B20" s="15"/>
      <c r="C20" s="11"/>
      <c r="D20" s="7"/>
      <c r="E20" s="81" t="s">
        <v>49</v>
      </c>
      <c r="F20" s="74">
        <v>30</v>
      </c>
      <c r="G20" s="75">
        <v>0.38</v>
      </c>
      <c r="H20" s="75">
        <v>7.0000000000000007E-2</v>
      </c>
      <c r="I20" s="75">
        <v>1.3</v>
      </c>
      <c r="J20" s="75">
        <v>7.32</v>
      </c>
      <c r="K20" s="84">
        <v>45</v>
      </c>
      <c r="L20" s="83">
        <v>7.09</v>
      </c>
    </row>
    <row r="21" spans="1:12" ht="15" x14ac:dyDescent="0.25">
      <c r="A21" s="24"/>
      <c r="B21" s="17"/>
      <c r="C21" s="8"/>
      <c r="D21" s="18" t="s">
        <v>31</v>
      </c>
      <c r="E21" s="9"/>
      <c r="F21" s="19">
        <f>SUM(F13:F20)</f>
        <v>784</v>
      </c>
      <c r="G21" s="19">
        <f>SUM(G13:G20)</f>
        <v>27.29</v>
      </c>
      <c r="H21" s="19">
        <f>SUM(H13:H20)</f>
        <v>26.59</v>
      </c>
      <c r="I21" s="19">
        <f>SUM(I13:I20)</f>
        <v>111.53999999999999</v>
      </c>
      <c r="J21" s="19">
        <f>SUM(J13:J20)</f>
        <v>783.22000000000014</v>
      </c>
      <c r="K21" s="25"/>
      <c r="L21" s="19">
        <f>SUM(L13:L20)</f>
        <v>89</v>
      </c>
    </row>
    <row r="22" spans="1:12" ht="15.75" thickBot="1" x14ac:dyDescent="0.25">
      <c r="A22" s="29">
        <f>A6</f>
        <v>1</v>
      </c>
      <c r="B22" s="30">
        <f>B6</f>
        <v>1</v>
      </c>
      <c r="C22" s="99" t="s">
        <v>4</v>
      </c>
      <c r="D22" s="100"/>
      <c r="E22" s="31"/>
      <c r="F22" s="32">
        <f>F12+F21</f>
        <v>1286</v>
      </c>
      <c r="G22" s="32">
        <f>G12+G21</f>
        <v>47.68</v>
      </c>
      <c r="H22" s="32">
        <f>H12+H21</f>
        <v>46.28</v>
      </c>
      <c r="I22" s="32">
        <f>I12+I21</f>
        <v>192.63</v>
      </c>
      <c r="J22" s="32">
        <f>J12+J21</f>
        <v>1374.2600000000002</v>
      </c>
      <c r="K22" s="32"/>
      <c r="L22" s="32">
        <f>L12+L21</f>
        <v>178</v>
      </c>
    </row>
    <row r="23" spans="1:12" ht="18.75" x14ac:dyDescent="0.3">
      <c r="A23" s="14">
        <v>1</v>
      </c>
      <c r="B23" s="15">
        <v>2</v>
      </c>
      <c r="C23" s="22" t="s">
        <v>19</v>
      </c>
      <c r="D23" s="5" t="s">
        <v>20</v>
      </c>
      <c r="E23" s="81" t="s">
        <v>51</v>
      </c>
      <c r="F23" s="74">
        <v>80</v>
      </c>
      <c r="G23" s="75">
        <v>14.51</v>
      </c>
      <c r="H23" s="75">
        <v>15.57</v>
      </c>
      <c r="I23" s="75">
        <v>14.06</v>
      </c>
      <c r="J23" s="75">
        <v>165.33</v>
      </c>
      <c r="K23" s="76">
        <v>437</v>
      </c>
      <c r="L23" s="77">
        <v>59.3</v>
      </c>
    </row>
    <row r="24" spans="1:12" ht="18.75" x14ac:dyDescent="0.3">
      <c r="A24" s="14"/>
      <c r="B24" s="15"/>
      <c r="C24" s="11"/>
      <c r="D24" s="6"/>
      <c r="E24" s="81" t="s">
        <v>52</v>
      </c>
      <c r="F24" s="76">
        <v>150</v>
      </c>
      <c r="G24" s="82">
        <v>3.32</v>
      </c>
      <c r="H24" s="82">
        <v>5.4</v>
      </c>
      <c r="I24" s="82">
        <v>32.799999999999997</v>
      </c>
      <c r="J24" s="82">
        <v>219.5</v>
      </c>
      <c r="K24" s="76">
        <v>332</v>
      </c>
      <c r="L24" s="83">
        <v>15.76</v>
      </c>
    </row>
    <row r="25" spans="1:12" ht="18.75" x14ac:dyDescent="0.3">
      <c r="A25" s="14"/>
      <c r="B25" s="15"/>
      <c r="C25" s="11"/>
      <c r="D25" s="6"/>
      <c r="E25" s="81" t="s">
        <v>53</v>
      </c>
      <c r="F25" s="74">
        <v>30</v>
      </c>
      <c r="G25" s="75">
        <v>0.4</v>
      </c>
      <c r="H25" s="82">
        <v>0.05</v>
      </c>
      <c r="I25" s="82">
        <v>1.4</v>
      </c>
      <c r="J25" s="82">
        <v>7.5</v>
      </c>
      <c r="K25" s="82"/>
      <c r="L25" s="83">
        <v>8.06</v>
      </c>
    </row>
    <row r="26" spans="1:12" ht="18.75" x14ac:dyDescent="0.3">
      <c r="A26" s="14"/>
      <c r="B26" s="15"/>
      <c r="C26" s="11"/>
      <c r="D26" s="7" t="s">
        <v>21</v>
      </c>
      <c r="E26" s="81" t="s">
        <v>44</v>
      </c>
      <c r="F26" s="74">
        <v>212</v>
      </c>
      <c r="G26" s="75">
        <v>0.19</v>
      </c>
      <c r="H26" s="75">
        <v>0.04</v>
      </c>
      <c r="I26" s="75">
        <v>10.98</v>
      </c>
      <c r="J26" s="75">
        <v>43.9</v>
      </c>
      <c r="K26" s="76">
        <v>685</v>
      </c>
      <c r="L26" s="77">
        <v>3.13</v>
      </c>
    </row>
    <row r="27" spans="1:12" ht="18.75" x14ac:dyDescent="0.3">
      <c r="A27" s="14"/>
      <c r="B27" s="15"/>
      <c r="C27" s="11"/>
      <c r="D27" s="7" t="s">
        <v>22</v>
      </c>
      <c r="E27" s="81" t="s">
        <v>45</v>
      </c>
      <c r="F27" s="74">
        <v>40</v>
      </c>
      <c r="G27" s="75">
        <v>3.04</v>
      </c>
      <c r="H27" s="75">
        <v>0.32</v>
      </c>
      <c r="I27" s="75">
        <v>23.2</v>
      </c>
      <c r="J27" s="75">
        <v>104.5</v>
      </c>
      <c r="K27" s="76"/>
      <c r="L27" s="77">
        <v>2.75</v>
      </c>
    </row>
    <row r="28" spans="1:12" ht="18.75" x14ac:dyDescent="0.3">
      <c r="A28" s="14"/>
      <c r="B28" s="15"/>
      <c r="C28" s="11"/>
      <c r="D28" s="7" t="s">
        <v>23</v>
      </c>
      <c r="E28" s="81"/>
      <c r="F28" s="74"/>
      <c r="G28" s="75"/>
      <c r="H28" s="75"/>
      <c r="I28" s="75"/>
      <c r="J28" s="75"/>
      <c r="K28" s="102"/>
      <c r="L28" s="103"/>
    </row>
    <row r="29" spans="1:12" ht="15" x14ac:dyDescent="0.25">
      <c r="A29" s="16"/>
      <c r="B29" s="17"/>
      <c r="C29" s="8"/>
      <c r="D29" s="18" t="s">
        <v>31</v>
      </c>
      <c r="E29" s="9"/>
      <c r="F29" s="19">
        <f>SUM(F23:F27)</f>
        <v>512</v>
      </c>
      <c r="G29" s="19">
        <f>SUM(G23:G27)</f>
        <v>21.459999999999997</v>
      </c>
      <c r="H29" s="19">
        <f>SUM(H23:H27)</f>
        <v>21.38</v>
      </c>
      <c r="I29" s="19">
        <f>SUM(I23:I27)</f>
        <v>82.44</v>
      </c>
      <c r="J29" s="19">
        <f>SUM(J23:J27)</f>
        <v>540.73</v>
      </c>
      <c r="K29" s="25"/>
      <c r="L29" s="60">
        <f>SUM(L23:L27)</f>
        <v>89</v>
      </c>
    </row>
    <row r="30" spans="1:12" ht="18.75" x14ac:dyDescent="0.3">
      <c r="A30" s="13">
        <f>A23</f>
        <v>1</v>
      </c>
      <c r="B30" s="13">
        <f>B23</f>
        <v>2</v>
      </c>
      <c r="C30" s="10" t="s">
        <v>24</v>
      </c>
      <c r="D30" s="61" t="s">
        <v>25</v>
      </c>
      <c r="E30" s="81"/>
      <c r="F30" s="74"/>
      <c r="G30" s="75"/>
      <c r="H30" s="82"/>
      <c r="I30" s="82"/>
      <c r="J30" s="82"/>
      <c r="K30" s="82"/>
      <c r="L30" s="83"/>
    </row>
    <row r="31" spans="1:12" ht="18.75" x14ac:dyDescent="0.3">
      <c r="A31" s="14"/>
      <c r="B31" s="15"/>
      <c r="C31" s="11"/>
      <c r="D31" s="7" t="s">
        <v>26</v>
      </c>
      <c r="E31" s="85" t="s">
        <v>54</v>
      </c>
      <c r="F31" s="86">
        <v>200</v>
      </c>
      <c r="G31" s="87">
        <v>7.02</v>
      </c>
      <c r="H31" s="87">
        <v>9.2100000000000009</v>
      </c>
      <c r="I31" s="87">
        <v>17.239999999999998</v>
      </c>
      <c r="J31" s="87">
        <v>190.06</v>
      </c>
      <c r="K31" s="86">
        <v>140</v>
      </c>
      <c r="L31" s="88">
        <v>16.72</v>
      </c>
    </row>
    <row r="32" spans="1:12" ht="18.75" x14ac:dyDescent="0.3">
      <c r="A32" s="14"/>
      <c r="B32" s="15"/>
      <c r="C32" s="11"/>
      <c r="D32" s="7" t="s">
        <v>27</v>
      </c>
      <c r="E32" s="81" t="s">
        <v>55</v>
      </c>
      <c r="F32" s="74">
        <v>250</v>
      </c>
      <c r="G32" s="75">
        <v>16.97</v>
      </c>
      <c r="H32" s="75">
        <v>18.3</v>
      </c>
      <c r="I32" s="75">
        <v>52.06</v>
      </c>
      <c r="J32" s="82">
        <v>368.7</v>
      </c>
      <c r="K32" s="76" t="s">
        <v>56</v>
      </c>
      <c r="L32" s="77">
        <v>56.52</v>
      </c>
    </row>
    <row r="33" spans="1:12" ht="15" x14ac:dyDescent="0.25">
      <c r="A33" s="14"/>
      <c r="B33" s="15"/>
      <c r="C33" s="11"/>
      <c r="D33" s="7" t="s">
        <v>28</v>
      </c>
      <c r="E33" s="48"/>
      <c r="F33" s="62"/>
      <c r="G33" s="63"/>
      <c r="H33" s="64"/>
      <c r="I33" s="64"/>
      <c r="J33" s="64"/>
      <c r="K33" s="64"/>
      <c r="L33" s="65"/>
    </row>
    <row r="34" spans="1:12" ht="18.75" x14ac:dyDescent="0.3">
      <c r="A34" s="14"/>
      <c r="B34" s="15"/>
      <c r="C34" s="11"/>
      <c r="D34" s="7" t="s">
        <v>29</v>
      </c>
      <c r="E34" s="73" t="s">
        <v>50</v>
      </c>
      <c r="F34" s="76">
        <v>200</v>
      </c>
      <c r="G34" s="82">
        <v>0.47</v>
      </c>
      <c r="H34" s="82">
        <v>0</v>
      </c>
      <c r="I34" s="82">
        <v>19.78</v>
      </c>
      <c r="J34" s="82">
        <v>112.68</v>
      </c>
      <c r="K34" s="76">
        <v>639</v>
      </c>
      <c r="L34" s="83">
        <v>5.37</v>
      </c>
    </row>
    <row r="35" spans="1:12" ht="18.75" x14ac:dyDescent="0.3">
      <c r="A35" s="14"/>
      <c r="B35" s="15"/>
      <c r="C35" s="11"/>
      <c r="D35" s="7" t="s">
        <v>30</v>
      </c>
      <c r="E35" s="81" t="s">
        <v>45</v>
      </c>
      <c r="F35" s="74">
        <v>34</v>
      </c>
      <c r="G35" s="75">
        <v>2.58</v>
      </c>
      <c r="H35" s="75">
        <v>0.27</v>
      </c>
      <c r="I35" s="75">
        <v>19.72</v>
      </c>
      <c r="J35" s="75">
        <v>88.83</v>
      </c>
      <c r="K35" s="76"/>
      <c r="L35" s="77">
        <v>2.33</v>
      </c>
    </row>
    <row r="36" spans="1:12" ht="18.75" x14ac:dyDescent="0.3">
      <c r="A36" s="14"/>
      <c r="B36" s="15"/>
      <c r="C36" s="11"/>
      <c r="D36" s="7" t="s">
        <v>96</v>
      </c>
      <c r="E36" s="81"/>
      <c r="F36" s="74"/>
      <c r="G36" s="75"/>
      <c r="H36" s="82"/>
      <c r="I36" s="82"/>
      <c r="J36" s="82"/>
      <c r="K36" s="82"/>
      <c r="L36" s="83"/>
    </row>
    <row r="37" spans="1:12" ht="18.75" x14ac:dyDescent="0.3">
      <c r="A37" s="14"/>
      <c r="B37" s="15"/>
      <c r="C37" s="11"/>
      <c r="D37" s="6"/>
      <c r="E37" s="81" t="s">
        <v>53</v>
      </c>
      <c r="F37" s="74">
        <v>30</v>
      </c>
      <c r="G37" s="75">
        <v>0.4</v>
      </c>
      <c r="H37" s="82">
        <v>0.05</v>
      </c>
      <c r="I37" s="82">
        <v>1.4</v>
      </c>
      <c r="J37" s="82">
        <v>7.5</v>
      </c>
      <c r="K37" s="82"/>
      <c r="L37" s="83">
        <v>8.06</v>
      </c>
    </row>
    <row r="38" spans="1:12" ht="15" x14ac:dyDescent="0.25">
      <c r="A38" s="16"/>
      <c r="B38" s="17"/>
      <c r="C38" s="8"/>
      <c r="D38" s="18" t="s">
        <v>31</v>
      </c>
      <c r="E38" s="9"/>
      <c r="F38" s="19">
        <f>SUM(F30:F37)</f>
        <v>714</v>
      </c>
      <c r="G38" s="19">
        <f>SUM(G30:G37)</f>
        <v>27.439999999999998</v>
      </c>
      <c r="H38" s="19">
        <f>SUM(H30:H37)</f>
        <v>27.830000000000002</v>
      </c>
      <c r="I38" s="19">
        <f>SUM(I30:I37)</f>
        <v>110.2</v>
      </c>
      <c r="J38" s="19">
        <f>SUM(J30:J37)</f>
        <v>767.7700000000001</v>
      </c>
      <c r="K38" s="25"/>
      <c r="L38" s="19">
        <f>SUM(L30:L37)</f>
        <v>89.000000000000014</v>
      </c>
    </row>
    <row r="39" spans="1:12" ht="15.75" customHeight="1" thickBot="1" x14ac:dyDescent="0.25">
      <c r="A39" s="33">
        <f>A23</f>
        <v>1</v>
      </c>
      <c r="B39" s="33">
        <f>B23</f>
        <v>2</v>
      </c>
      <c r="C39" s="99" t="s">
        <v>4</v>
      </c>
      <c r="D39" s="100"/>
      <c r="E39" s="31"/>
      <c r="F39" s="32">
        <f>F29+F38</f>
        <v>1226</v>
      </c>
      <c r="G39" s="32">
        <f>G29+G38</f>
        <v>48.899999999999991</v>
      </c>
      <c r="H39" s="32">
        <f>H29+H38</f>
        <v>49.21</v>
      </c>
      <c r="I39" s="32">
        <f>I29+I38</f>
        <v>192.64</v>
      </c>
      <c r="J39" s="32">
        <f>J29+J38</f>
        <v>1308.5</v>
      </c>
      <c r="K39" s="32"/>
      <c r="L39" s="32">
        <f>L29+L38</f>
        <v>178</v>
      </c>
    </row>
    <row r="40" spans="1:12" ht="18.75" x14ac:dyDescent="0.3">
      <c r="A40" s="20">
        <v>1</v>
      </c>
      <c r="B40" s="21">
        <v>3</v>
      </c>
      <c r="C40" s="22" t="s">
        <v>19</v>
      </c>
      <c r="D40" s="5" t="s">
        <v>20</v>
      </c>
      <c r="E40" s="81" t="s">
        <v>57</v>
      </c>
      <c r="F40" s="74">
        <v>200</v>
      </c>
      <c r="G40" s="75">
        <v>7.3</v>
      </c>
      <c r="H40" s="75">
        <v>6.5</v>
      </c>
      <c r="I40" s="75">
        <v>38.6</v>
      </c>
      <c r="J40" s="75">
        <v>274.89999999999998</v>
      </c>
      <c r="K40" s="76" t="s">
        <v>58</v>
      </c>
      <c r="L40" s="77">
        <v>22.09</v>
      </c>
    </row>
    <row r="41" spans="1:12" ht="37.5" x14ac:dyDescent="0.3">
      <c r="A41" s="23"/>
      <c r="B41" s="15"/>
      <c r="C41" s="11"/>
      <c r="D41" s="6"/>
      <c r="E41" s="81" t="s">
        <v>59</v>
      </c>
      <c r="F41" s="76">
        <v>140</v>
      </c>
      <c r="G41" s="82">
        <v>11.05</v>
      </c>
      <c r="H41" s="82">
        <v>11.33</v>
      </c>
      <c r="I41" s="82">
        <v>31.9</v>
      </c>
      <c r="J41" s="82">
        <v>238.8</v>
      </c>
      <c r="K41" s="76">
        <v>315</v>
      </c>
      <c r="L41" s="83">
        <v>46.2</v>
      </c>
    </row>
    <row r="42" spans="1:12" ht="18.75" x14ac:dyDescent="0.3">
      <c r="A42" s="23"/>
      <c r="B42" s="15"/>
      <c r="C42" s="11"/>
      <c r="D42" s="7" t="s">
        <v>21</v>
      </c>
      <c r="E42" s="81" t="s">
        <v>60</v>
      </c>
      <c r="F42" s="74">
        <v>200</v>
      </c>
      <c r="G42" s="75">
        <v>1.1399999999999999</v>
      </c>
      <c r="H42" s="75">
        <v>0.66</v>
      </c>
      <c r="I42" s="75">
        <v>6.82</v>
      </c>
      <c r="J42" s="75">
        <v>37.799999999999997</v>
      </c>
      <c r="K42" s="76">
        <v>692</v>
      </c>
      <c r="L42" s="77">
        <v>3.28</v>
      </c>
    </row>
    <row r="43" spans="1:12" ht="15" x14ac:dyDescent="0.25">
      <c r="A43" s="23"/>
      <c r="B43" s="15"/>
      <c r="C43" s="11"/>
      <c r="D43" s="7" t="s">
        <v>22</v>
      </c>
      <c r="E43" s="48"/>
      <c r="F43" s="50"/>
      <c r="G43" s="50"/>
      <c r="H43" s="50"/>
      <c r="I43" s="51"/>
      <c r="J43" s="50"/>
      <c r="K43" s="41"/>
      <c r="L43" s="49"/>
    </row>
    <row r="44" spans="1:12" ht="18.75" x14ac:dyDescent="0.3">
      <c r="A44" s="23"/>
      <c r="B44" s="15"/>
      <c r="C44" s="11"/>
      <c r="D44" s="7" t="s">
        <v>23</v>
      </c>
      <c r="E44" s="81" t="s">
        <v>61</v>
      </c>
      <c r="F44" s="74">
        <v>100</v>
      </c>
      <c r="G44" s="75">
        <v>0.4</v>
      </c>
      <c r="H44" s="75">
        <v>0.4</v>
      </c>
      <c r="I44" s="75">
        <v>2.0499999999999998</v>
      </c>
      <c r="J44" s="82">
        <v>43.68</v>
      </c>
      <c r="K44" s="76">
        <v>386</v>
      </c>
      <c r="L44" s="77">
        <v>17.43</v>
      </c>
    </row>
    <row r="45" spans="1:12" ht="15" x14ac:dyDescent="0.25">
      <c r="A45" s="24"/>
      <c r="B45" s="17"/>
      <c r="C45" s="8"/>
      <c r="D45" s="18" t="s">
        <v>31</v>
      </c>
      <c r="E45" s="9"/>
      <c r="F45" s="19">
        <f>SUM(F40:F44)</f>
        <v>640</v>
      </c>
      <c r="G45" s="19">
        <f>SUM(G40:G44)</f>
        <v>19.89</v>
      </c>
      <c r="H45" s="19">
        <f>SUM(H40:H44)</f>
        <v>18.889999999999997</v>
      </c>
      <c r="I45" s="19">
        <f>SUM(I40:I44)</f>
        <v>79.36999999999999</v>
      </c>
      <c r="J45" s="19">
        <f>SUM(J40:J44)</f>
        <v>595.17999999999995</v>
      </c>
      <c r="K45" s="25"/>
      <c r="L45" s="19">
        <f>SUM(L40:L44)</f>
        <v>89</v>
      </c>
    </row>
    <row r="46" spans="1:12" ht="18.75" x14ac:dyDescent="0.3">
      <c r="A46" s="26">
        <f>A40</f>
        <v>1</v>
      </c>
      <c r="B46" s="13">
        <f>B40</f>
        <v>3</v>
      </c>
      <c r="C46" s="10" t="s">
        <v>24</v>
      </c>
      <c r="D46" s="7" t="s">
        <v>25</v>
      </c>
      <c r="E46" s="81"/>
      <c r="F46" s="74"/>
      <c r="G46" s="75"/>
      <c r="H46" s="82"/>
      <c r="I46" s="82"/>
      <c r="J46" s="82"/>
      <c r="K46" s="82"/>
      <c r="L46" s="83"/>
    </row>
    <row r="47" spans="1:12" ht="18.75" x14ac:dyDescent="0.3">
      <c r="A47" s="23"/>
      <c r="B47" s="15"/>
      <c r="C47" s="11"/>
      <c r="D47" s="7" t="s">
        <v>26</v>
      </c>
      <c r="E47" s="81" t="s">
        <v>62</v>
      </c>
      <c r="F47" s="76">
        <v>200</v>
      </c>
      <c r="G47" s="82">
        <v>4.8</v>
      </c>
      <c r="H47" s="82">
        <v>6.71</v>
      </c>
      <c r="I47" s="82">
        <v>10.4</v>
      </c>
      <c r="J47" s="82">
        <v>175</v>
      </c>
      <c r="K47" s="76">
        <v>110</v>
      </c>
      <c r="L47" s="83">
        <v>17.66</v>
      </c>
    </row>
    <row r="48" spans="1:12" ht="18.75" x14ac:dyDescent="0.3">
      <c r="A48" s="23"/>
      <c r="B48" s="15"/>
      <c r="C48" s="11"/>
      <c r="D48" s="7" t="s">
        <v>27</v>
      </c>
      <c r="E48" s="81" t="s">
        <v>63</v>
      </c>
      <c r="F48" s="76">
        <v>90</v>
      </c>
      <c r="G48" s="82">
        <v>15.97</v>
      </c>
      <c r="H48" s="82">
        <v>13.64</v>
      </c>
      <c r="I48" s="82">
        <v>16.829999999999998</v>
      </c>
      <c r="J48" s="82">
        <v>198.11</v>
      </c>
      <c r="K48" s="76">
        <v>437</v>
      </c>
      <c r="L48" s="83">
        <v>47.72</v>
      </c>
    </row>
    <row r="49" spans="1:12" ht="18.75" x14ac:dyDescent="0.3">
      <c r="A49" s="23"/>
      <c r="B49" s="15"/>
      <c r="C49" s="11"/>
      <c r="D49" s="7" t="s">
        <v>28</v>
      </c>
      <c r="E49" s="81" t="s">
        <v>64</v>
      </c>
      <c r="F49" s="74">
        <v>100</v>
      </c>
      <c r="G49" s="75">
        <v>1.37</v>
      </c>
      <c r="H49" s="75">
        <v>5.27</v>
      </c>
      <c r="I49" s="75">
        <v>2.39</v>
      </c>
      <c r="J49" s="75">
        <v>187.13</v>
      </c>
      <c r="K49" s="76">
        <v>510</v>
      </c>
      <c r="L49" s="77">
        <v>8.24</v>
      </c>
    </row>
    <row r="50" spans="1:12" ht="18.75" x14ac:dyDescent="0.3">
      <c r="A50" s="23"/>
      <c r="B50" s="15"/>
      <c r="C50" s="11"/>
      <c r="D50" s="7" t="s">
        <v>29</v>
      </c>
      <c r="E50" s="73" t="s">
        <v>50</v>
      </c>
      <c r="F50" s="76">
        <v>200</v>
      </c>
      <c r="G50" s="82">
        <v>0.47</v>
      </c>
      <c r="H50" s="82">
        <v>0</v>
      </c>
      <c r="I50" s="82">
        <v>19.78</v>
      </c>
      <c r="J50" s="82">
        <v>112.68</v>
      </c>
      <c r="K50" s="76">
        <v>639</v>
      </c>
      <c r="L50" s="83">
        <v>5.37</v>
      </c>
    </row>
    <row r="51" spans="1:12" ht="18.75" x14ac:dyDescent="0.3">
      <c r="A51" s="23"/>
      <c r="B51" s="15"/>
      <c r="C51" s="11"/>
      <c r="D51" s="7" t="s">
        <v>30</v>
      </c>
      <c r="E51" s="81" t="s">
        <v>45</v>
      </c>
      <c r="F51" s="74">
        <v>40</v>
      </c>
      <c r="G51" s="75">
        <v>3.04</v>
      </c>
      <c r="H51" s="75">
        <v>0.32</v>
      </c>
      <c r="I51" s="75">
        <v>23.2</v>
      </c>
      <c r="J51" s="75">
        <v>104.5</v>
      </c>
      <c r="K51" s="76"/>
      <c r="L51" s="77">
        <v>2.75</v>
      </c>
    </row>
    <row r="52" spans="1:12" ht="18.75" x14ac:dyDescent="0.3">
      <c r="A52" s="23"/>
      <c r="B52" s="15"/>
      <c r="C52" s="11"/>
      <c r="D52" s="7" t="s">
        <v>96</v>
      </c>
      <c r="E52" s="81"/>
      <c r="F52" s="74"/>
      <c r="G52" s="75"/>
      <c r="H52" s="75"/>
      <c r="I52" s="75"/>
      <c r="J52" s="75"/>
      <c r="K52" s="76"/>
      <c r="L52" s="77"/>
    </row>
    <row r="53" spans="1:12" ht="18.75" x14ac:dyDescent="0.3">
      <c r="A53" s="23"/>
      <c r="B53" s="15"/>
      <c r="C53" s="11"/>
      <c r="D53" s="7"/>
      <c r="E53" s="81" t="s">
        <v>65</v>
      </c>
      <c r="F53" s="74">
        <v>30</v>
      </c>
      <c r="G53" s="75">
        <v>0.56000000000000005</v>
      </c>
      <c r="H53" s="82">
        <v>0.12</v>
      </c>
      <c r="I53" s="82">
        <v>2.87</v>
      </c>
      <c r="J53" s="82">
        <v>17.899999999999999</v>
      </c>
      <c r="K53" s="82"/>
      <c r="L53" s="83">
        <v>7.26</v>
      </c>
    </row>
    <row r="54" spans="1:12" ht="15" x14ac:dyDescent="0.25">
      <c r="A54" s="24"/>
      <c r="B54" s="17"/>
      <c r="C54" s="8"/>
      <c r="D54" s="18" t="s">
        <v>31</v>
      </c>
      <c r="E54" s="9"/>
      <c r="F54" s="19">
        <f>SUM(F46:F53)</f>
        <v>660</v>
      </c>
      <c r="G54" s="19">
        <f>SUM(G46:G53)</f>
        <v>26.209999999999997</v>
      </c>
      <c r="H54" s="19">
        <f>SUM(H46:H53)</f>
        <v>26.060000000000002</v>
      </c>
      <c r="I54" s="19">
        <f>SUM(I46:I53)</f>
        <v>75.47</v>
      </c>
      <c r="J54" s="19">
        <f>SUM(J46:J53)</f>
        <v>795.32</v>
      </c>
      <c r="K54" s="25"/>
      <c r="L54" s="19">
        <f>SUM(L46:L53)</f>
        <v>89</v>
      </c>
    </row>
    <row r="55" spans="1:12" ht="15.75" customHeight="1" thickBot="1" x14ac:dyDescent="0.25">
      <c r="A55" s="29">
        <f>A40</f>
        <v>1</v>
      </c>
      <c r="B55" s="30">
        <f>B40</f>
        <v>3</v>
      </c>
      <c r="C55" s="99" t="s">
        <v>4</v>
      </c>
      <c r="D55" s="100"/>
      <c r="E55" s="31"/>
      <c r="F55" s="32">
        <f>F45+F54</f>
        <v>1300</v>
      </c>
      <c r="G55" s="32">
        <f>G45+G54</f>
        <v>46.099999999999994</v>
      </c>
      <c r="H55" s="32">
        <f>H45+H54</f>
        <v>44.95</v>
      </c>
      <c r="I55" s="32">
        <f>I45+I54</f>
        <v>154.83999999999997</v>
      </c>
      <c r="J55" s="32">
        <f>J45+J54</f>
        <v>1390.5</v>
      </c>
      <c r="K55" s="32"/>
      <c r="L55" s="32">
        <f>L45+L54</f>
        <v>178</v>
      </c>
    </row>
    <row r="56" spans="1:12" ht="18.75" x14ac:dyDescent="0.3">
      <c r="A56" s="20">
        <v>1</v>
      </c>
      <c r="B56" s="21">
        <v>4</v>
      </c>
      <c r="C56" s="22" t="s">
        <v>19</v>
      </c>
      <c r="D56" s="5" t="s">
        <v>20</v>
      </c>
      <c r="E56" s="81" t="s">
        <v>68</v>
      </c>
      <c r="F56" s="76">
        <v>90</v>
      </c>
      <c r="G56" s="82">
        <v>12.97</v>
      </c>
      <c r="H56" s="82">
        <v>13.64</v>
      </c>
      <c r="I56" s="82">
        <v>6.83</v>
      </c>
      <c r="J56" s="82">
        <v>198.11</v>
      </c>
      <c r="K56" s="76">
        <v>437</v>
      </c>
      <c r="L56" s="83">
        <v>47.78</v>
      </c>
    </row>
    <row r="57" spans="1:12" ht="18.75" x14ac:dyDescent="0.3">
      <c r="A57" s="23"/>
      <c r="B57" s="15"/>
      <c r="C57" s="11"/>
      <c r="D57" s="6"/>
      <c r="E57" s="81" t="s">
        <v>48</v>
      </c>
      <c r="F57" s="74">
        <v>150</v>
      </c>
      <c r="G57" s="75">
        <v>2.9</v>
      </c>
      <c r="H57" s="75">
        <v>4.7</v>
      </c>
      <c r="I57" s="75">
        <v>35.18</v>
      </c>
      <c r="J57" s="75">
        <v>154.83000000000001</v>
      </c>
      <c r="K57" s="76">
        <v>510</v>
      </c>
      <c r="L57" s="77">
        <v>10.95</v>
      </c>
    </row>
    <row r="58" spans="1:12" ht="18.75" x14ac:dyDescent="0.3">
      <c r="A58" s="23"/>
      <c r="B58" s="15"/>
      <c r="C58" s="11"/>
      <c r="D58" s="6"/>
      <c r="E58" s="81" t="s">
        <v>49</v>
      </c>
      <c r="F58" s="74">
        <v>30</v>
      </c>
      <c r="G58" s="75">
        <v>0.38</v>
      </c>
      <c r="H58" s="75">
        <v>7.0000000000000007E-2</v>
      </c>
      <c r="I58" s="75">
        <v>1.3</v>
      </c>
      <c r="J58" s="75">
        <v>7.32</v>
      </c>
      <c r="K58" s="84">
        <v>45</v>
      </c>
      <c r="L58" s="83">
        <v>7.09</v>
      </c>
    </row>
    <row r="59" spans="1:12" ht="19.5" customHeight="1" x14ac:dyDescent="0.3">
      <c r="A59" s="23"/>
      <c r="B59" s="15"/>
      <c r="C59" s="11"/>
      <c r="D59" s="7" t="s">
        <v>21</v>
      </c>
      <c r="E59" s="81" t="s">
        <v>44</v>
      </c>
      <c r="F59" s="74">
        <v>212</v>
      </c>
      <c r="G59" s="75">
        <v>0.19</v>
      </c>
      <c r="H59" s="75">
        <v>0.04</v>
      </c>
      <c r="I59" s="75">
        <v>10.98</v>
      </c>
      <c r="J59" s="75">
        <v>43.9</v>
      </c>
      <c r="K59" s="76">
        <v>685</v>
      </c>
      <c r="L59" s="77">
        <v>3.13</v>
      </c>
    </row>
    <row r="60" spans="1:12" ht="18.75" x14ac:dyDescent="0.3">
      <c r="A60" s="23"/>
      <c r="B60" s="15"/>
      <c r="C60" s="11"/>
      <c r="D60" s="7" t="s">
        <v>22</v>
      </c>
      <c r="E60" s="81" t="s">
        <v>45</v>
      </c>
      <c r="F60" s="74">
        <v>40</v>
      </c>
      <c r="G60" s="75">
        <v>3.04</v>
      </c>
      <c r="H60" s="75">
        <v>0.32</v>
      </c>
      <c r="I60" s="75">
        <v>23.2</v>
      </c>
      <c r="J60" s="75">
        <v>104.5</v>
      </c>
      <c r="K60" s="76"/>
      <c r="L60" s="77">
        <v>2.75</v>
      </c>
    </row>
    <row r="61" spans="1:12" ht="18.75" x14ac:dyDescent="0.3">
      <c r="A61" s="23"/>
      <c r="B61" s="15"/>
      <c r="C61" s="11"/>
      <c r="D61" s="7"/>
      <c r="E61" s="81" t="s">
        <v>69</v>
      </c>
      <c r="F61" s="74">
        <v>30</v>
      </c>
      <c r="G61" s="75">
        <v>5.0599999999999996</v>
      </c>
      <c r="H61" s="75">
        <v>4.91</v>
      </c>
      <c r="I61" s="75">
        <v>22.05</v>
      </c>
      <c r="J61" s="75">
        <v>86.5</v>
      </c>
      <c r="K61" s="76"/>
      <c r="L61" s="77">
        <v>17.3</v>
      </c>
    </row>
    <row r="62" spans="1:12" ht="18.75" x14ac:dyDescent="0.3">
      <c r="A62" s="23"/>
      <c r="B62" s="15"/>
      <c r="C62" s="11"/>
      <c r="D62" s="7" t="s">
        <v>23</v>
      </c>
      <c r="E62" s="81"/>
      <c r="F62" s="74"/>
      <c r="G62" s="75"/>
      <c r="H62" s="75"/>
      <c r="I62" s="75"/>
      <c r="J62" s="75"/>
      <c r="K62" s="102"/>
      <c r="L62" s="103"/>
    </row>
    <row r="63" spans="1:12" ht="15" x14ac:dyDescent="0.25">
      <c r="A63" s="24"/>
      <c r="B63" s="17"/>
      <c r="C63" s="8"/>
      <c r="D63" s="18" t="s">
        <v>31</v>
      </c>
      <c r="E63" s="9"/>
      <c r="F63" s="19">
        <f>SUM(F56:F61)</f>
        <v>552</v>
      </c>
      <c r="G63" s="19">
        <f>SUM(G56:G61)</f>
        <v>24.54</v>
      </c>
      <c r="H63" s="19">
        <f>SUM(H56:H61)</f>
        <v>23.68</v>
      </c>
      <c r="I63" s="19">
        <f>SUM(I56:I61)</f>
        <v>99.539999999999992</v>
      </c>
      <c r="J63" s="19">
        <f>SUM(J56:J61)</f>
        <v>595.16000000000008</v>
      </c>
      <c r="K63" s="25"/>
      <c r="L63" s="19">
        <f>SUM(L56:L61)</f>
        <v>89</v>
      </c>
    </row>
    <row r="64" spans="1:12" ht="18.75" x14ac:dyDescent="0.3">
      <c r="A64" s="26">
        <f>A56</f>
        <v>1</v>
      </c>
      <c r="B64" s="13">
        <f>B56</f>
        <v>4</v>
      </c>
      <c r="C64" s="10" t="s">
        <v>24</v>
      </c>
      <c r="D64" s="7" t="s">
        <v>25</v>
      </c>
      <c r="E64" s="81"/>
      <c r="F64" s="74"/>
      <c r="G64" s="75"/>
      <c r="H64" s="82"/>
      <c r="I64" s="82"/>
      <c r="J64" s="82"/>
      <c r="K64" s="82"/>
      <c r="L64" s="83"/>
    </row>
    <row r="65" spans="1:13" ht="18.75" x14ac:dyDescent="0.3">
      <c r="A65" s="23"/>
      <c r="B65" s="15"/>
      <c r="C65" s="11"/>
      <c r="D65" s="7" t="s">
        <v>26</v>
      </c>
      <c r="E65" s="78" t="s">
        <v>70</v>
      </c>
      <c r="F65" s="89">
        <v>200</v>
      </c>
      <c r="G65" s="90">
        <v>5.13</v>
      </c>
      <c r="H65" s="90">
        <v>5.79</v>
      </c>
      <c r="I65" s="90">
        <v>19.100000000000001</v>
      </c>
      <c r="J65" s="90">
        <v>190.2</v>
      </c>
      <c r="K65" s="89" t="s">
        <v>71</v>
      </c>
      <c r="L65" s="91">
        <v>14.67</v>
      </c>
    </row>
    <row r="66" spans="1:13" ht="18.75" x14ac:dyDescent="0.3">
      <c r="A66" s="23"/>
      <c r="B66" s="15"/>
      <c r="C66" s="11"/>
      <c r="D66" s="7" t="s">
        <v>27</v>
      </c>
      <c r="E66" s="81" t="s">
        <v>72</v>
      </c>
      <c r="F66" s="76">
        <v>80</v>
      </c>
      <c r="G66" s="82">
        <v>11.15</v>
      </c>
      <c r="H66" s="82">
        <v>12.53</v>
      </c>
      <c r="I66" s="82">
        <v>11.68</v>
      </c>
      <c r="J66" s="82">
        <v>175.57</v>
      </c>
      <c r="K66" s="76">
        <v>498</v>
      </c>
      <c r="L66" s="83">
        <v>42.82</v>
      </c>
    </row>
    <row r="67" spans="1:13" ht="18.75" x14ac:dyDescent="0.3">
      <c r="A67" s="23"/>
      <c r="B67" s="15"/>
      <c r="C67" s="11"/>
      <c r="D67" s="7" t="s">
        <v>28</v>
      </c>
      <c r="E67" s="81" t="s">
        <v>73</v>
      </c>
      <c r="F67" s="74">
        <v>130</v>
      </c>
      <c r="G67" s="75">
        <v>6.89</v>
      </c>
      <c r="H67" s="75">
        <v>7.52</v>
      </c>
      <c r="I67" s="75">
        <v>32.22</v>
      </c>
      <c r="J67" s="75">
        <v>213.2</v>
      </c>
      <c r="K67" s="76">
        <v>508</v>
      </c>
      <c r="L67" s="77">
        <v>17.34</v>
      </c>
    </row>
    <row r="68" spans="1:13" ht="18.75" x14ac:dyDescent="0.3">
      <c r="B68" s="23"/>
      <c r="C68" s="15"/>
      <c r="D68" s="11"/>
      <c r="E68" s="81" t="s">
        <v>74</v>
      </c>
      <c r="F68" s="74">
        <v>20</v>
      </c>
      <c r="G68" s="75">
        <v>0.73</v>
      </c>
      <c r="H68" s="75">
        <v>0.49</v>
      </c>
      <c r="I68" s="75">
        <v>1.94</v>
      </c>
      <c r="J68" s="75">
        <v>14.8</v>
      </c>
      <c r="K68" s="76">
        <v>588</v>
      </c>
      <c r="L68" s="77">
        <v>2.19</v>
      </c>
      <c r="M68" s="59"/>
    </row>
    <row r="69" spans="1:13" ht="18.75" x14ac:dyDescent="0.3">
      <c r="A69" s="23"/>
      <c r="B69" s="15"/>
      <c r="C69" s="11"/>
      <c r="D69" s="7" t="s">
        <v>29</v>
      </c>
      <c r="E69" s="73" t="s">
        <v>50</v>
      </c>
      <c r="F69" s="76">
        <v>200</v>
      </c>
      <c r="G69" s="82">
        <v>0.47</v>
      </c>
      <c r="H69" s="82">
        <v>0</v>
      </c>
      <c r="I69" s="82">
        <v>19.78</v>
      </c>
      <c r="J69" s="82">
        <v>112.68</v>
      </c>
      <c r="K69" s="76">
        <v>639</v>
      </c>
      <c r="L69" s="83">
        <v>5.37</v>
      </c>
    </row>
    <row r="70" spans="1:13" ht="18.75" x14ac:dyDescent="0.3">
      <c r="A70" s="23"/>
      <c r="B70" s="15"/>
      <c r="C70" s="11"/>
      <c r="D70" s="92" t="s">
        <v>30</v>
      </c>
      <c r="E70" s="81" t="s">
        <v>45</v>
      </c>
      <c r="F70" s="74">
        <v>30</v>
      </c>
      <c r="G70" s="75">
        <v>2.2799999999999998</v>
      </c>
      <c r="H70" s="75">
        <v>0.24</v>
      </c>
      <c r="I70" s="75">
        <v>17.399999999999999</v>
      </c>
      <c r="J70" s="75">
        <v>78.38</v>
      </c>
      <c r="K70" s="76"/>
      <c r="L70" s="77">
        <v>2.06</v>
      </c>
    </row>
    <row r="71" spans="1:13" ht="18.75" x14ac:dyDescent="0.3">
      <c r="A71" s="23"/>
      <c r="B71" s="15"/>
      <c r="C71" s="11"/>
      <c r="D71" s="7" t="s">
        <v>96</v>
      </c>
      <c r="E71" s="81"/>
      <c r="F71" s="74"/>
      <c r="G71" s="75"/>
      <c r="H71" s="82"/>
      <c r="I71" s="82"/>
      <c r="J71" s="82"/>
      <c r="K71" s="82"/>
      <c r="L71" s="83"/>
    </row>
    <row r="72" spans="1:13" ht="18.75" x14ac:dyDescent="0.3">
      <c r="A72" s="23"/>
      <c r="B72" s="15"/>
      <c r="C72" s="11"/>
      <c r="D72" s="6"/>
      <c r="E72" s="81" t="s">
        <v>75</v>
      </c>
      <c r="F72" s="74">
        <v>30</v>
      </c>
      <c r="G72" s="75">
        <v>0.45</v>
      </c>
      <c r="H72" s="82">
        <v>0.05</v>
      </c>
      <c r="I72" s="82">
        <v>8.6</v>
      </c>
      <c r="J72" s="82">
        <v>25.1</v>
      </c>
      <c r="K72" s="82" t="s">
        <v>76</v>
      </c>
      <c r="L72" s="83">
        <v>4.55</v>
      </c>
    </row>
    <row r="73" spans="1:13" ht="15" x14ac:dyDescent="0.25">
      <c r="A73" s="24"/>
      <c r="B73" s="17"/>
      <c r="C73" s="8"/>
      <c r="D73" s="18" t="s">
        <v>31</v>
      </c>
      <c r="E73" s="9"/>
      <c r="F73" s="19">
        <f>SUM(F64:F72)</f>
        <v>690</v>
      </c>
      <c r="G73" s="19">
        <f>SUM(G64:G72)</f>
        <v>27.1</v>
      </c>
      <c r="H73" s="19">
        <f>SUM(H64:H72)</f>
        <v>26.619999999999997</v>
      </c>
      <c r="I73" s="19">
        <f>SUM(I64:I72)</f>
        <v>110.72</v>
      </c>
      <c r="J73" s="19">
        <f>SUM(J64:J72)</f>
        <v>809.93000000000006</v>
      </c>
      <c r="K73" s="25"/>
      <c r="L73" s="19">
        <f>SUM(L64:L72)</f>
        <v>89</v>
      </c>
    </row>
    <row r="74" spans="1:13" ht="15.75" customHeight="1" thickBot="1" x14ac:dyDescent="0.25">
      <c r="A74" s="29">
        <f>A56</f>
        <v>1</v>
      </c>
      <c r="B74" s="30">
        <f>B56</f>
        <v>4</v>
      </c>
      <c r="C74" s="99" t="s">
        <v>4</v>
      </c>
      <c r="D74" s="100"/>
      <c r="E74" s="31"/>
      <c r="F74" s="32">
        <f>F63+F73</f>
        <v>1242</v>
      </c>
      <c r="G74" s="32">
        <f>G63+G73</f>
        <v>51.64</v>
      </c>
      <c r="H74" s="32">
        <f>H63+H73</f>
        <v>50.3</v>
      </c>
      <c r="I74" s="32">
        <f>I63+I73</f>
        <v>210.26</v>
      </c>
      <c r="J74" s="32">
        <f>J63+J73</f>
        <v>1405.0900000000001</v>
      </c>
      <c r="K74" s="32"/>
      <c r="L74" s="32">
        <f>L63+L73</f>
        <v>178</v>
      </c>
    </row>
    <row r="75" spans="1:13" ht="18.75" x14ac:dyDescent="0.3">
      <c r="A75" s="20">
        <v>1</v>
      </c>
      <c r="B75" s="21">
        <v>5</v>
      </c>
      <c r="C75" s="22" t="s">
        <v>19</v>
      </c>
      <c r="D75" s="5" t="s">
        <v>20</v>
      </c>
      <c r="E75" s="81" t="s">
        <v>66</v>
      </c>
      <c r="F75" s="76">
        <v>90</v>
      </c>
      <c r="G75" s="82">
        <v>12.54</v>
      </c>
      <c r="H75" s="82">
        <v>12.97</v>
      </c>
      <c r="I75" s="82">
        <v>18.62</v>
      </c>
      <c r="J75" s="82">
        <v>173.58</v>
      </c>
      <c r="K75" s="76">
        <v>498</v>
      </c>
      <c r="L75" s="83">
        <v>48.14</v>
      </c>
    </row>
    <row r="76" spans="1:13" ht="18.75" x14ac:dyDescent="0.3">
      <c r="A76" s="23"/>
      <c r="B76" s="15"/>
      <c r="C76" s="11"/>
      <c r="D76" s="6"/>
      <c r="E76" s="81" t="s">
        <v>67</v>
      </c>
      <c r="F76" s="74">
        <v>150</v>
      </c>
      <c r="G76" s="75">
        <v>3.8</v>
      </c>
      <c r="H76" s="75">
        <v>6.8</v>
      </c>
      <c r="I76" s="75">
        <v>22.21</v>
      </c>
      <c r="J76" s="75">
        <v>231.4</v>
      </c>
      <c r="K76" s="76">
        <v>520</v>
      </c>
      <c r="L76" s="77">
        <v>26.92</v>
      </c>
    </row>
    <row r="77" spans="1:13" ht="18.75" x14ac:dyDescent="0.3">
      <c r="A77" s="23"/>
      <c r="B77" s="15"/>
      <c r="C77" s="11"/>
      <c r="D77" s="92"/>
      <c r="E77" s="81" t="s">
        <v>53</v>
      </c>
      <c r="F77" s="74">
        <v>30</v>
      </c>
      <c r="G77" s="75">
        <v>0.4</v>
      </c>
      <c r="H77" s="82">
        <v>0.05</v>
      </c>
      <c r="I77" s="82">
        <v>1.4</v>
      </c>
      <c r="J77" s="82">
        <v>7.5</v>
      </c>
      <c r="K77" s="82"/>
      <c r="L77" s="83">
        <v>8.06</v>
      </c>
    </row>
    <row r="78" spans="1:13" ht="17.25" customHeight="1" x14ac:dyDescent="0.3">
      <c r="A78" s="23"/>
      <c r="B78" s="15"/>
      <c r="C78" s="11"/>
      <c r="D78" s="92" t="s">
        <v>21</v>
      </c>
      <c r="E78" s="81" t="s">
        <v>44</v>
      </c>
      <c r="F78" s="74">
        <v>212</v>
      </c>
      <c r="G78" s="75">
        <v>0.19</v>
      </c>
      <c r="H78" s="75">
        <v>0.04</v>
      </c>
      <c r="I78" s="75">
        <v>10.98</v>
      </c>
      <c r="J78" s="75">
        <v>43.9</v>
      </c>
      <c r="K78" s="76">
        <v>685</v>
      </c>
      <c r="L78" s="77">
        <v>3.13</v>
      </c>
    </row>
    <row r="79" spans="1:13" ht="18.75" x14ac:dyDescent="0.3">
      <c r="A79" s="23"/>
      <c r="B79" s="15"/>
      <c r="C79" s="11"/>
      <c r="D79" s="92" t="s">
        <v>22</v>
      </c>
      <c r="E79" s="81" t="s">
        <v>45</v>
      </c>
      <c r="F79" s="74">
        <v>40</v>
      </c>
      <c r="G79" s="75">
        <v>3.04</v>
      </c>
      <c r="H79" s="75">
        <v>0.32</v>
      </c>
      <c r="I79" s="75">
        <v>23.2</v>
      </c>
      <c r="J79" s="75">
        <v>104.5</v>
      </c>
      <c r="K79" s="76"/>
      <c r="L79" s="77">
        <v>2.75</v>
      </c>
    </row>
    <row r="80" spans="1:13" ht="18.75" x14ac:dyDescent="0.3">
      <c r="A80" s="23"/>
      <c r="B80" s="15"/>
      <c r="C80" s="11"/>
      <c r="D80" s="104" t="s">
        <v>23</v>
      </c>
      <c r="E80" s="81"/>
      <c r="F80" s="74"/>
      <c r="G80" s="75"/>
      <c r="H80" s="75"/>
      <c r="I80" s="75"/>
      <c r="J80" s="75"/>
      <c r="K80" s="102"/>
      <c r="L80" s="103"/>
    </row>
    <row r="81" spans="1:12" ht="15" x14ac:dyDescent="0.25">
      <c r="A81" s="24"/>
      <c r="B81" s="17"/>
      <c r="C81" s="8"/>
      <c r="D81" s="18" t="s">
        <v>31</v>
      </c>
      <c r="E81" s="9"/>
      <c r="F81" s="19">
        <f>SUM(F75:F79)</f>
        <v>522</v>
      </c>
      <c r="G81" s="19">
        <f>SUM(G75:G79)</f>
        <v>19.97</v>
      </c>
      <c r="H81" s="19">
        <f>SUM(H75:H79)</f>
        <v>20.18</v>
      </c>
      <c r="I81" s="19">
        <f>SUM(I75:I79)</f>
        <v>76.41</v>
      </c>
      <c r="J81" s="19">
        <f>SUM(J75:J79)</f>
        <v>560.88</v>
      </c>
      <c r="K81" s="25"/>
      <c r="L81" s="19">
        <f>SUM(L75:L79)</f>
        <v>89</v>
      </c>
    </row>
    <row r="82" spans="1:12" ht="18.75" x14ac:dyDescent="0.3">
      <c r="A82" s="26">
        <f>A75</f>
        <v>1</v>
      </c>
      <c r="B82" s="13">
        <f>B75</f>
        <v>5</v>
      </c>
      <c r="C82" s="10" t="s">
        <v>24</v>
      </c>
      <c r="D82" s="7" t="s">
        <v>25</v>
      </c>
      <c r="E82" s="81"/>
      <c r="F82" s="74"/>
      <c r="G82" s="82"/>
      <c r="H82" s="82"/>
      <c r="I82" s="82"/>
      <c r="J82" s="82"/>
      <c r="K82" s="76"/>
      <c r="L82" s="77"/>
    </row>
    <row r="83" spans="1:12" ht="18.75" x14ac:dyDescent="0.3">
      <c r="A83" s="23"/>
      <c r="B83" s="15"/>
      <c r="C83" s="11"/>
      <c r="D83" s="7" t="s">
        <v>26</v>
      </c>
      <c r="E83" s="81" t="s">
        <v>77</v>
      </c>
      <c r="F83" s="76">
        <v>200</v>
      </c>
      <c r="G83" s="82">
        <v>4.62</v>
      </c>
      <c r="H83" s="82">
        <v>4.07</v>
      </c>
      <c r="I83" s="82">
        <v>21.4</v>
      </c>
      <c r="J83" s="82">
        <v>181.9</v>
      </c>
      <c r="K83" s="76">
        <v>155</v>
      </c>
      <c r="L83" s="83">
        <v>15.32</v>
      </c>
    </row>
    <row r="84" spans="1:12" ht="18.75" x14ac:dyDescent="0.3">
      <c r="A84" s="23"/>
      <c r="B84" s="15"/>
      <c r="C84" s="11"/>
      <c r="D84" s="7" t="s">
        <v>27</v>
      </c>
      <c r="E84" s="81" t="s">
        <v>78</v>
      </c>
      <c r="F84" s="76">
        <v>80</v>
      </c>
      <c r="G84" s="82">
        <v>10.51</v>
      </c>
      <c r="H84" s="82">
        <v>11.36</v>
      </c>
      <c r="I84" s="82">
        <v>14.27</v>
      </c>
      <c r="J84" s="82">
        <v>182.4</v>
      </c>
      <c r="K84" s="76">
        <v>433</v>
      </c>
      <c r="L84" s="83">
        <v>44.42</v>
      </c>
    </row>
    <row r="85" spans="1:12" ht="18.75" x14ac:dyDescent="0.3">
      <c r="A85" s="23"/>
      <c r="B85" s="15"/>
      <c r="C85" s="11"/>
      <c r="D85" s="7" t="s">
        <v>28</v>
      </c>
      <c r="E85" s="81" t="s">
        <v>52</v>
      </c>
      <c r="F85" s="76">
        <v>150</v>
      </c>
      <c r="G85" s="82">
        <v>3.32</v>
      </c>
      <c r="H85" s="82">
        <v>5.4</v>
      </c>
      <c r="I85" s="82">
        <v>32.799999999999997</v>
      </c>
      <c r="J85" s="82">
        <v>219.5</v>
      </c>
      <c r="K85" s="76">
        <v>332</v>
      </c>
      <c r="L85" s="83">
        <v>15.76</v>
      </c>
    </row>
    <row r="86" spans="1:12" ht="18.75" x14ac:dyDescent="0.3">
      <c r="A86" s="23"/>
      <c r="B86" s="15"/>
      <c r="C86" s="11"/>
      <c r="D86" s="7" t="s">
        <v>29</v>
      </c>
      <c r="E86" s="73" t="s">
        <v>50</v>
      </c>
      <c r="F86" s="76">
        <v>200</v>
      </c>
      <c r="G86" s="82">
        <v>0.47</v>
      </c>
      <c r="H86" s="82">
        <v>0</v>
      </c>
      <c r="I86" s="82">
        <v>19.78</v>
      </c>
      <c r="J86" s="82">
        <v>112.68</v>
      </c>
      <c r="K86" s="76">
        <v>639</v>
      </c>
      <c r="L86" s="83">
        <v>5.37</v>
      </c>
    </row>
    <row r="87" spans="1:12" ht="18.75" x14ac:dyDescent="0.3">
      <c r="A87" s="23"/>
      <c r="B87" s="15"/>
      <c r="C87" s="11"/>
      <c r="D87" s="7" t="s">
        <v>30</v>
      </c>
      <c r="E87" s="81" t="s">
        <v>45</v>
      </c>
      <c r="F87" s="74">
        <v>43</v>
      </c>
      <c r="G87" s="75">
        <v>3.27</v>
      </c>
      <c r="H87" s="75">
        <v>0.34</v>
      </c>
      <c r="I87" s="75">
        <v>24.94</v>
      </c>
      <c r="J87" s="75">
        <v>112.34</v>
      </c>
      <c r="K87" s="76"/>
      <c r="L87" s="77">
        <v>2.98</v>
      </c>
    </row>
    <row r="88" spans="1:12" ht="18.75" x14ac:dyDescent="0.3">
      <c r="A88" s="23"/>
      <c r="B88" s="15"/>
      <c r="C88" s="11"/>
      <c r="D88" s="7" t="s">
        <v>96</v>
      </c>
      <c r="E88" s="81"/>
      <c r="F88" s="74"/>
      <c r="G88" s="82"/>
      <c r="H88" s="82"/>
      <c r="I88" s="82"/>
      <c r="J88" s="82"/>
      <c r="K88" s="76"/>
      <c r="L88" s="77"/>
    </row>
    <row r="89" spans="1:12" ht="18.75" x14ac:dyDescent="0.3">
      <c r="A89" s="23"/>
      <c r="B89" s="15"/>
      <c r="C89" s="11"/>
      <c r="D89" s="6"/>
      <c r="E89" s="81" t="s">
        <v>79</v>
      </c>
      <c r="F89" s="74">
        <v>40</v>
      </c>
      <c r="G89" s="82">
        <v>0.4</v>
      </c>
      <c r="H89" s="82">
        <v>1.35</v>
      </c>
      <c r="I89" s="82">
        <v>2.2799999999999998</v>
      </c>
      <c r="J89" s="82">
        <v>30.4</v>
      </c>
      <c r="K89" s="76">
        <v>34</v>
      </c>
      <c r="L89" s="77">
        <v>5.15</v>
      </c>
    </row>
    <row r="90" spans="1:12" ht="15" x14ac:dyDescent="0.25">
      <c r="A90" s="24"/>
      <c r="B90" s="17"/>
      <c r="C90" s="8"/>
      <c r="D90" s="18" t="s">
        <v>31</v>
      </c>
      <c r="E90" s="9"/>
      <c r="F90" s="19">
        <f>SUM(F82:F89)</f>
        <v>713</v>
      </c>
      <c r="G90" s="19">
        <f>SUM(G82:G89)</f>
        <v>22.589999999999996</v>
      </c>
      <c r="H90" s="19">
        <f>SUM(H82:H89)</f>
        <v>22.52</v>
      </c>
      <c r="I90" s="19">
        <f>SUM(I82:I89)</f>
        <v>115.47</v>
      </c>
      <c r="J90" s="19">
        <f>SUM(J82:J89)</f>
        <v>839.22</v>
      </c>
      <c r="K90" s="25"/>
      <c r="L90" s="19">
        <f>SUM(L82:L89)</f>
        <v>89.000000000000014</v>
      </c>
    </row>
    <row r="91" spans="1:12" ht="15.75" customHeight="1" thickBot="1" x14ac:dyDescent="0.25">
      <c r="A91" s="29">
        <f>A75</f>
        <v>1</v>
      </c>
      <c r="B91" s="30">
        <f>B75</f>
        <v>5</v>
      </c>
      <c r="C91" s="99" t="s">
        <v>4</v>
      </c>
      <c r="D91" s="100"/>
      <c r="E91" s="31"/>
      <c r="F91" s="32">
        <f>F81+F90</f>
        <v>1235</v>
      </c>
      <c r="G91" s="32">
        <f>G81+G90</f>
        <v>42.559999999999995</v>
      </c>
      <c r="H91" s="32">
        <f>H81+H90</f>
        <v>42.7</v>
      </c>
      <c r="I91" s="32">
        <f>I81+I90</f>
        <v>191.88</v>
      </c>
      <c r="J91" s="32">
        <f>J81+J90</f>
        <v>1400.1</v>
      </c>
      <c r="K91" s="32"/>
      <c r="L91" s="32">
        <f>L81+L90</f>
        <v>178</v>
      </c>
    </row>
    <row r="92" spans="1:12" ht="18.75" x14ac:dyDescent="0.3">
      <c r="A92" s="20">
        <v>2</v>
      </c>
      <c r="B92" s="21">
        <v>1</v>
      </c>
      <c r="C92" s="22" t="s">
        <v>19</v>
      </c>
      <c r="D92" s="5" t="s">
        <v>20</v>
      </c>
      <c r="E92" s="81" t="s">
        <v>55</v>
      </c>
      <c r="F92" s="74">
        <v>200</v>
      </c>
      <c r="G92" s="93">
        <v>13.58</v>
      </c>
      <c r="H92" s="93">
        <v>13.84</v>
      </c>
      <c r="I92" s="93">
        <v>31.65</v>
      </c>
      <c r="J92" s="94">
        <v>294.95999999999998</v>
      </c>
      <c r="K92" s="76" t="s">
        <v>56</v>
      </c>
      <c r="L92" s="77">
        <v>49.06</v>
      </c>
    </row>
    <row r="93" spans="1:12" ht="18.75" x14ac:dyDescent="0.3">
      <c r="A93" s="23"/>
      <c r="B93" s="15"/>
      <c r="C93" s="11"/>
      <c r="D93" s="6"/>
      <c r="E93" s="81" t="s">
        <v>53</v>
      </c>
      <c r="F93" s="74">
        <v>30</v>
      </c>
      <c r="G93" s="75">
        <v>0.4</v>
      </c>
      <c r="H93" s="82">
        <v>0.05</v>
      </c>
      <c r="I93" s="82">
        <v>1.4</v>
      </c>
      <c r="J93" s="82">
        <v>7.5</v>
      </c>
      <c r="K93" s="82"/>
      <c r="L93" s="83">
        <v>8.06</v>
      </c>
    </row>
    <row r="94" spans="1:12" ht="16.5" customHeight="1" x14ac:dyDescent="0.3">
      <c r="A94" s="23"/>
      <c r="B94" s="15"/>
      <c r="C94" s="11"/>
      <c r="D94" s="7" t="s">
        <v>21</v>
      </c>
      <c r="E94" s="81" t="s">
        <v>44</v>
      </c>
      <c r="F94" s="74">
        <v>212</v>
      </c>
      <c r="G94" s="75">
        <v>0.19</v>
      </c>
      <c r="H94" s="75">
        <v>0.04</v>
      </c>
      <c r="I94" s="75">
        <v>10.98</v>
      </c>
      <c r="J94" s="75">
        <v>43.9</v>
      </c>
      <c r="K94" s="76">
        <v>685</v>
      </c>
      <c r="L94" s="77">
        <v>3.13</v>
      </c>
    </row>
    <row r="95" spans="1:12" ht="18.75" x14ac:dyDescent="0.3">
      <c r="A95" s="23"/>
      <c r="B95" s="15"/>
      <c r="C95" s="11"/>
      <c r="D95" s="7" t="s">
        <v>22</v>
      </c>
      <c r="E95" s="81" t="s">
        <v>45</v>
      </c>
      <c r="F95" s="74">
        <v>40</v>
      </c>
      <c r="G95" s="75">
        <v>3.04</v>
      </c>
      <c r="H95" s="75">
        <v>0.32</v>
      </c>
      <c r="I95" s="75">
        <v>23.2</v>
      </c>
      <c r="J95" s="75">
        <v>104.5</v>
      </c>
      <c r="K95" s="76"/>
      <c r="L95" s="77">
        <v>2.75</v>
      </c>
    </row>
    <row r="96" spans="1:12" ht="18.75" x14ac:dyDescent="0.3">
      <c r="A96" s="23"/>
      <c r="B96" s="15"/>
      <c r="C96" s="11"/>
      <c r="D96" s="7"/>
      <c r="E96" s="81" t="s">
        <v>80</v>
      </c>
      <c r="F96" s="76">
        <v>50</v>
      </c>
      <c r="G96" s="82">
        <v>4.84</v>
      </c>
      <c r="H96" s="82">
        <v>8.24</v>
      </c>
      <c r="I96" s="82">
        <v>20.65</v>
      </c>
      <c r="J96" s="82">
        <v>152.97</v>
      </c>
      <c r="K96" s="76"/>
      <c r="L96" s="83">
        <v>26</v>
      </c>
    </row>
    <row r="97" spans="1:12" ht="18.75" x14ac:dyDescent="0.3">
      <c r="A97" s="23"/>
      <c r="B97" s="15"/>
      <c r="C97" s="11"/>
      <c r="D97" s="7" t="s">
        <v>23</v>
      </c>
      <c r="E97" s="81"/>
      <c r="F97" s="76"/>
      <c r="G97" s="82"/>
      <c r="H97" s="82"/>
      <c r="I97" s="82"/>
      <c r="J97" s="82"/>
      <c r="K97" s="102"/>
      <c r="L97" s="105"/>
    </row>
    <row r="98" spans="1:12" ht="15" x14ac:dyDescent="0.25">
      <c r="A98" s="24"/>
      <c r="B98" s="17"/>
      <c r="C98" s="8"/>
      <c r="D98" s="18" t="s">
        <v>31</v>
      </c>
      <c r="E98" s="9"/>
      <c r="F98" s="19">
        <f>SUM(F92:F96)</f>
        <v>532</v>
      </c>
      <c r="G98" s="60">
        <f>SUM(G92:G96)</f>
        <v>22.05</v>
      </c>
      <c r="H98" s="19">
        <f>SUM(H92:H96)</f>
        <v>22.490000000000002</v>
      </c>
      <c r="I98" s="19">
        <f>SUM(I92:I96)</f>
        <v>87.88</v>
      </c>
      <c r="J98" s="19">
        <f>SUM(J92:J96)</f>
        <v>603.82999999999993</v>
      </c>
      <c r="K98" s="25"/>
      <c r="L98" s="19">
        <f>SUM(L92:L96)</f>
        <v>89</v>
      </c>
    </row>
    <row r="99" spans="1:12" ht="18.75" x14ac:dyDescent="0.3">
      <c r="A99" s="26">
        <f>A92</f>
        <v>2</v>
      </c>
      <c r="B99" s="13">
        <f>B92</f>
        <v>1</v>
      </c>
      <c r="C99" s="10" t="s">
        <v>24</v>
      </c>
      <c r="D99" s="7" t="s">
        <v>25</v>
      </c>
      <c r="E99" s="81"/>
      <c r="F99" s="74"/>
      <c r="G99" s="75"/>
      <c r="H99" s="82"/>
      <c r="I99" s="82"/>
      <c r="J99" s="82"/>
      <c r="K99" s="82"/>
      <c r="L99" s="83"/>
    </row>
    <row r="100" spans="1:12" ht="18.75" x14ac:dyDescent="0.3">
      <c r="A100" s="23"/>
      <c r="B100" s="15"/>
      <c r="C100" s="11"/>
      <c r="D100" s="7" t="s">
        <v>26</v>
      </c>
      <c r="E100" s="81" t="s">
        <v>46</v>
      </c>
      <c r="F100" s="76">
        <v>200</v>
      </c>
      <c r="G100" s="82">
        <v>4.6399999999999997</v>
      </c>
      <c r="H100" s="82">
        <v>5.78</v>
      </c>
      <c r="I100" s="82">
        <v>23.28</v>
      </c>
      <c r="J100" s="82">
        <v>133.13999999999999</v>
      </c>
      <c r="K100" s="76">
        <v>139</v>
      </c>
      <c r="L100" s="83">
        <v>18.309999999999999</v>
      </c>
    </row>
    <row r="101" spans="1:12" ht="18.75" x14ac:dyDescent="0.3">
      <c r="A101" s="23"/>
      <c r="B101" s="15"/>
      <c r="C101" s="11"/>
      <c r="D101" s="7" t="s">
        <v>27</v>
      </c>
      <c r="E101" s="81" t="s">
        <v>81</v>
      </c>
      <c r="F101" s="76">
        <v>230</v>
      </c>
      <c r="G101" s="82">
        <v>15.69</v>
      </c>
      <c r="H101" s="82">
        <v>17.239999999999998</v>
      </c>
      <c r="I101" s="82">
        <v>27.14</v>
      </c>
      <c r="J101" s="82">
        <v>274.07</v>
      </c>
      <c r="K101" s="76">
        <v>436</v>
      </c>
      <c r="L101" s="83">
        <v>55.31</v>
      </c>
    </row>
    <row r="102" spans="1:12" ht="15" x14ac:dyDescent="0.25">
      <c r="A102" s="23"/>
      <c r="B102" s="15"/>
      <c r="C102" s="11"/>
      <c r="D102" s="7" t="s">
        <v>28</v>
      </c>
      <c r="E102" s="58"/>
      <c r="F102" s="69"/>
      <c r="G102" s="70"/>
      <c r="H102" s="70"/>
      <c r="I102" s="70"/>
      <c r="J102" s="70"/>
      <c r="K102" s="71"/>
      <c r="L102" s="72"/>
    </row>
    <row r="103" spans="1:12" ht="18.75" x14ac:dyDescent="0.3">
      <c r="A103" s="23"/>
      <c r="B103" s="15"/>
      <c r="C103" s="11"/>
      <c r="D103" s="7" t="s">
        <v>29</v>
      </c>
      <c r="E103" s="73" t="s">
        <v>50</v>
      </c>
      <c r="F103" s="76">
        <v>200</v>
      </c>
      <c r="G103" s="82">
        <v>0.47</v>
      </c>
      <c r="H103" s="82">
        <v>0</v>
      </c>
      <c r="I103" s="82">
        <v>19.78</v>
      </c>
      <c r="J103" s="82">
        <v>112.68</v>
      </c>
      <c r="K103" s="76">
        <v>639</v>
      </c>
      <c r="L103" s="83">
        <v>5.37</v>
      </c>
    </row>
    <row r="104" spans="1:12" ht="18.75" x14ac:dyDescent="0.3">
      <c r="A104" s="23"/>
      <c r="B104" s="15"/>
      <c r="C104" s="11"/>
      <c r="D104" s="7" t="s">
        <v>30</v>
      </c>
      <c r="E104" s="81" t="s">
        <v>45</v>
      </c>
      <c r="F104" s="74">
        <v>40</v>
      </c>
      <c r="G104" s="75">
        <v>3.04</v>
      </c>
      <c r="H104" s="75">
        <v>0.32</v>
      </c>
      <c r="I104" s="75">
        <v>23.2</v>
      </c>
      <c r="J104" s="75">
        <v>104.5</v>
      </c>
      <c r="K104" s="76"/>
      <c r="L104" s="77">
        <v>2.75</v>
      </c>
    </row>
    <row r="105" spans="1:12" ht="18.75" x14ac:dyDescent="0.3">
      <c r="A105" s="23"/>
      <c r="B105" s="15"/>
      <c r="C105" s="11"/>
      <c r="D105" s="7" t="s">
        <v>96</v>
      </c>
      <c r="E105" s="81"/>
      <c r="F105" s="74"/>
      <c r="G105" s="75"/>
      <c r="H105" s="82"/>
      <c r="I105" s="82"/>
      <c r="J105" s="82"/>
      <c r="K105" s="82"/>
      <c r="L105" s="83"/>
    </row>
    <row r="106" spans="1:12" ht="18.75" x14ac:dyDescent="0.3">
      <c r="A106" s="23"/>
      <c r="B106" s="15"/>
      <c r="C106" s="11"/>
      <c r="D106" s="7"/>
      <c r="E106" s="81" t="s">
        <v>65</v>
      </c>
      <c r="F106" s="74">
        <v>30</v>
      </c>
      <c r="G106" s="75">
        <v>0.56000000000000005</v>
      </c>
      <c r="H106" s="82">
        <v>0.12</v>
      </c>
      <c r="I106" s="82">
        <v>2.87</v>
      </c>
      <c r="J106" s="82">
        <v>17.899999999999999</v>
      </c>
      <c r="K106" s="82"/>
      <c r="L106" s="83">
        <v>7.26</v>
      </c>
    </row>
    <row r="107" spans="1:12" ht="15" x14ac:dyDescent="0.25">
      <c r="A107" s="24"/>
      <c r="B107" s="17"/>
      <c r="C107" s="8"/>
      <c r="D107" s="18" t="s">
        <v>31</v>
      </c>
      <c r="E107" s="9"/>
      <c r="F107" s="19">
        <f>SUM(F99:F106)</f>
        <v>700</v>
      </c>
      <c r="G107" s="19">
        <f>SUM(G99:G106)</f>
        <v>24.399999999999995</v>
      </c>
      <c r="H107" s="19">
        <f>SUM(H99:H106)</f>
        <v>23.46</v>
      </c>
      <c r="I107" s="19">
        <f>SUM(I99:I106)</f>
        <v>96.27000000000001</v>
      </c>
      <c r="J107" s="19">
        <f>SUM(J99:J106)</f>
        <v>642.29</v>
      </c>
      <c r="K107" s="25"/>
      <c r="L107" s="19">
        <f>SUM(L99:L106)</f>
        <v>89.000000000000014</v>
      </c>
    </row>
    <row r="108" spans="1:12" ht="15.75" thickBot="1" x14ac:dyDescent="0.25">
      <c r="A108" s="29">
        <f>A92</f>
        <v>2</v>
      </c>
      <c r="B108" s="30">
        <f>B92</f>
        <v>1</v>
      </c>
      <c r="C108" s="99" t="s">
        <v>4</v>
      </c>
      <c r="D108" s="100"/>
      <c r="E108" s="31"/>
      <c r="F108" s="32">
        <f>F98+F107</f>
        <v>1232</v>
      </c>
      <c r="G108" s="32">
        <f>G98+G107</f>
        <v>46.449999999999996</v>
      </c>
      <c r="H108" s="32">
        <f>H98+H107</f>
        <v>45.95</v>
      </c>
      <c r="I108" s="32">
        <f>I98+I107</f>
        <v>184.15</v>
      </c>
      <c r="J108" s="32">
        <f>J98+J107</f>
        <v>1246.1199999999999</v>
      </c>
      <c r="K108" s="32"/>
      <c r="L108" s="32">
        <f>L98+L107</f>
        <v>178</v>
      </c>
    </row>
    <row r="109" spans="1:12" ht="37.5" x14ac:dyDescent="0.3">
      <c r="A109" s="14">
        <v>2</v>
      </c>
      <c r="B109" s="15">
        <v>2</v>
      </c>
      <c r="C109" s="22" t="s">
        <v>19</v>
      </c>
      <c r="D109" s="5" t="s">
        <v>20</v>
      </c>
      <c r="E109" s="81" t="s">
        <v>82</v>
      </c>
      <c r="F109" s="76">
        <v>100</v>
      </c>
      <c r="G109" s="76">
        <v>13.06</v>
      </c>
      <c r="H109" s="76">
        <v>14.42</v>
      </c>
      <c r="I109" s="76">
        <v>10.34</v>
      </c>
      <c r="J109" s="76">
        <v>169.46</v>
      </c>
      <c r="K109" s="76">
        <v>454</v>
      </c>
      <c r="L109" s="83">
        <v>47.81</v>
      </c>
    </row>
    <row r="110" spans="1:12" ht="18.75" x14ac:dyDescent="0.3">
      <c r="A110" s="14"/>
      <c r="B110" s="15"/>
      <c r="C110" s="11"/>
      <c r="D110" s="6"/>
      <c r="E110" s="81" t="s">
        <v>52</v>
      </c>
      <c r="F110" s="76">
        <v>150</v>
      </c>
      <c r="G110" s="82">
        <v>3.32</v>
      </c>
      <c r="H110" s="82">
        <v>5.4</v>
      </c>
      <c r="I110" s="82">
        <v>32.799999999999997</v>
      </c>
      <c r="J110" s="82">
        <v>219.5</v>
      </c>
      <c r="K110" s="76">
        <v>332</v>
      </c>
      <c r="L110" s="83">
        <v>15.76</v>
      </c>
    </row>
    <row r="111" spans="1:12" ht="18.75" x14ac:dyDescent="0.3">
      <c r="A111" s="14"/>
      <c r="B111" s="15"/>
      <c r="C111" s="11"/>
      <c r="D111" s="6"/>
      <c r="E111" s="81" t="s">
        <v>49</v>
      </c>
      <c r="F111" s="74">
        <v>60</v>
      </c>
      <c r="G111" s="75">
        <v>0.76</v>
      </c>
      <c r="H111" s="75">
        <v>0.14000000000000001</v>
      </c>
      <c r="I111" s="75">
        <v>2.6</v>
      </c>
      <c r="J111" s="75">
        <v>14.64</v>
      </c>
      <c r="K111" s="84">
        <v>45</v>
      </c>
      <c r="L111" s="83">
        <v>14.18</v>
      </c>
    </row>
    <row r="112" spans="1:12" ht="18.75" x14ac:dyDescent="0.3">
      <c r="A112" s="14"/>
      <c r="B112" s="15"/>
      <c r="C112" s="11"/>
      <c r="D112" s="7" t="s">
        <v>21</v>
      </c>
      <c r="E112" s="81" t="s">
        <v>83</v>
      </c>
      <c r="F112" s="74">
        <v>200</v>
      </c>
      <c r="G112" s="75">
        <v>0.3</v>
      </c>
      <c r="H112" s="75">
        <v>0.05</v>
      </c>
      <c r="I112" s="75">
        <v>15.2</v>
      </c>
      <c r="J112" s="75">
        <v>60</v>
      </c>
      <c r="K112" s="76">
        <v>686</v>
      </c>
      <c r="L112" s="77">
        <v>8.5</v>
      </c>
    </row>
    <row r="113" spans="1:12" ht="18.75" x14ac:dyDescent="0.3">
      <c r="A113" s="14"/>
      <c r="B113" s="15"/>
      <c r="C113" s="11"/>
      <c r="D113" s="7" t="s">
        <v>22</v>
      </c>
      <c r="E113" s="81" t="s">
        <v>45</v>
      </c>
      <c r="F113" s="74">
        <v>40</v>
      </c>
      <c r="G113" s="75">
        <v>3.04</v>
      </c>
      <c r="H113" s="75">
        <v>0.32</v>
      </c>
      <c r="I113" s="75">
        <v>23.2</v>
      </c>
      <c r="J113" s="75">
        <v>104.5</v>
      </c>
      <c r="K113" s="76"/>
      <c r="L113" s="77">
        <v>2.75</v>
      </c>
    </row>
    <row r="114" spans="1:12" ht="18.75" x14ac:dyDescent="0.3">
      <c r="A114" s="14"/>
      <c r="B114" s="15"/>
      <c r="C114" s="11"/>
      <c r="D114" s="7" t="s">
        <v>23</v>
      </c>
      <c r="E114" s="81"/>
      <c r="F114" s="74"/>
      <c r="G114" s="75"/>
      <c r="H114" s="75"/>
      <c r="I114" s="75"/>
      <c r="J114" s="75"/>
      <c r="K114" s="102"/>
      <c r="L114" s="103"/>
    </row>
    <row r="115" spans="1:12" ht="15" x14ac:dyDescent="0.25">
      <c r="A115" s="16"/>
      <c r="B115" s="17"/>
      <c r="C115" s="8"/>
      <c r="D115" s="18" t="s">
        <v>31</v>
      </c>
      <c r="E115" s="9"/>
      <c r="F115" s="19">
        <f>SUM(F109:F113)</f>
        <v>550</v>
      </c>
      <c r="G115" s="60">
        <f>SUM(G109:G113)</f>
        <v>20.48</v>
      </c>
      <c r="H115" s="19">
        <f>SUM(H109:H113)</f>
        <v>20.330000000000002</v>
      </c>
      <c r="I115" s="19">
        <f>SUM(I109:I113)</f>
        <v>84.14</v>
      </c>
      <c r="J115" s="19">
        <f>SUM(J109:J113)</f>
        <v>568.1</v>
      </c>
      <c r="K115" s="25"/>
      <c r="L115" s="19">
        <f>SUM(L109:L113)</f>
        <v>89</v>
      </c>
    </row>
    <row r="116" spans="1:12" ht="18.75" x14ac:dyDescent="0.3">
      <c r="A116" s="13">
        <f>A109</f>
        <v>2</v>
      </c>
      <c r="B116" s="13">
        <f>B109</f>
        <v>2</v>
      </c>
      <c r="C116" s="10" t="s">
        <v>24</v>
      </c>
      <c r="D116" s="7" t="s">
        <v>25</v>
      </c>
      <c r="E116" s="81"/>
      <c r="F116" s="74"/>
      <c r="G116" s="82"/>
      <c r="H116" s="82"/>
      <c r="I116" s="82"/>
      <c r="J116" s="82"/>
      <c r="K116" s="76"/>
      <c r="L116" s="77"/>
    </row>
    <row r="117" spans="1:12" ht="18.75" x14ac:dyDescent="0.3">
      <c r="A117" s="14"/>
      <c r="B117" s="15"/>
      <c r="C117" s="11"/>
      <c r="D117" s="7" t="s">
        <v>26</v>
      </c>
      <c r="E117" s="85" t="s">
        <v>84</v>
      </c>
      <c r="F117" s="86">
        <v>200</v>
      </c>
      <c r="G117" s="87">
        <v>4.93</v>
      </c>
      <c r="H117" s="87">
        <v>6.33</v>
      </c>
      <c r="I117" s="87">
        <v>21.22</v>
      </c>
      <c r="J117" s="87">
        <v>146.88</v>
      </c>
      <c r="K117" s="86">
        <v>138</v>
      </c>
      <c r="L117" s="88">
        <v>13.92</v>
      </c>
    </row>
    <row r="118" spans="1:12" ht="18.75" x14ac:dyDescent="0.3">
      <c r="A118" s="14"/>
      <c r="B118" s="15"/>
      <c r="C118" s="11"/>
      <c r="D118" s="7" t="s">
        <v>27</v>
      </c>
      <c r="E118" s="81" t="s">
        <v>85</v>
      </c>
      <c r="F118" s="74">
        <v>100</v>
      </c>
      <c r="G118" s="75">
        <v>10.27</v>
      </c>
      <c r="H118" s="75">
        <v>12.11</v>
      </c>
      <c r="I118" s="75">
        <v>5.0599999999999996</v>
      </c>
      <c r="J118" s="75">
        <v>143.4</v>
      </c>
      <c r="K118" s="76">
        <v>471</v>
      </c>
      <c r="L118" s="77">
        <v>42.49</v>
      </c>
    </row>
    <row r="119" spans="1:12" ht="18.75" x14ac:dyDescent="0.3">
      <c r="A119" s="14"/>
      <c r="B119" s="15"/>
      <c r="C119" s="11"/>
      <c r="D119" s="7" t="s">
        <v>28</v>
      </c>
      <c r="E119" s="81" t="s">
        <v>86</v>
      </c>
      <c r="F119" s="76">
        <v>150</v>
      </c>
      <c r="G119" s="82">
        <v>3.46</v>
      </c>
      <c r="H119" s="82">
        <v>4.8</v>
      </c>
      <c r="I119" s="82">
        <v>34.96</v>
      </c>
      <c r="J119" s="82">
        <v>196.9</v>
      </c>
      <c r="K119" s="76">
        <v>512</v>
      </c>
      <c r="L119" s="77">
        <v>18.91</v>
      </c>
    </row>
    <row r="120" spans="1:12" ht="18.75" x14ac:dyDescent="0.3">
      <c r="A120" s="14"/>
      <c r="B120" s="15"/>
      <c r="C120" s="11"/>
      <c r="D120" s="7" t="s">
        <v>29</v>
      </c>
      <c r="E120" s="73" t="s">
        <v>50</v>
      </c>
      <c r="F120" s="76">
        <v>200</v>
      </c>
      <c r="G120" s="82">
        <v>0.47</v>
      </c>
      <c r="H120" s="82">
        <v>0</v>
      </c>
      <c r="I120" s="82">
        <v>19.78</v>
      </c>
      <c r="J120" s="82">
        <v>112.68</v>
      </c>
      <c r="K120" s="76">
        <v>639</v>
      </c>
      <c r="L120" s="83">
        <v>5.37</v>
      </c>
    </row>
    <row r="121" spans="1:12" ht="18.75" x14ac:dyDescent="0.3">
      <c r="A121" s="14"/>
      <c r="B121" s="15"/>
      <c r="C121" s="11"/>
      <c r="D121" s="7" t="s">
        <v>30</v>
      </c>
      <c r="E121" s="81" t="s">
        <v>45</v>
      </c>
      <c r="F121" s="74">
        <v>46</v>
      </c>
      <c r="G121" s="75">
        <v>3.5</v>
      </c>
      <c r="H121" s="75">
        <v>0.37</v>
      </c>
      <c r="I121" s="75">
        <v>26.68</v>
      </c>
      <c r="J121" s="75">
        <v>120.18</v>
      </c>
      <c r="K121" s="76"/>
      <c r="L121" s="77">
        <v>3.16</v>
      </c>
    </row>
    <row r="122" spans="1:12" ht="18.75" x14ac:dyDescent="0.3">
      <c r="A122" s="14"/>
      <c r="B122" s="15"/>
      <c r="C122" s="11"/>
      <c r="D122" s="7" t="s">
        <v>96</v>
      </c>
      <c r="E122" s="81"/>
      <c r="F122" s="74"/>
      <c r="G122" s="82"/>
      <c r="H122" s="82"/>
      <c r="I122" s="82"/>
      <c r="J122" s="82"/>
      <c r="K122" s="76"/>
      <c r="L122" s="77"/>
    </row>
    <row r="123" spans="1:12" ht="18.75" x14ac:dyDescent="0.3">
      <c r="A123" s="14"/>
      <c r="B123" s="15"/>
      <c r="C123" s="11"/>
      <c r="D123" s="6"/>
      <c r="E123" s="81" t="s">
        <v>79</v>
      </c>
      <c r="F123" s="74">
        <v>40</v>
      </c>
      <c r="G123" s="82">
        <v>0.4</v>
      </c>
      <c r="H123" s="82">
        <v>1.35</v>
      </c>
      <c r="I123" s="82">
        <v>2.2799999999999998</v>
      </c>
      <c r="J123" s="82">
        <v>30.4</v>
      </c>
      <c r="K123" s="76">
        <v>34</v>
      </c>
      <c r="L123" s="77">
        <v>5.15</v>
      </c>
    </row>
    <row r="124" spans="1:12" ht="15" x14ac:dyDescent="0.25">
      <c r="A124" s="16"/>
      <c r="B124" s="17"/>
      <c r="C124" s="8"/>
      <c r="D124" s="18" t="s">
        <v>31</v>
      </c>
      <c r="E124" s="9"/>
      <c r="F124" s="19">
        <f>SUM(F116:F123)</f>
        <v>736</v>
      </c>
      <c r="G124" s="19">
        <f>SUM(G116:G123)</f>
        <v>23.029999999999998</v>
      </c>
      <c r="H124" s="19">
        <f>SUM(H116:H123)</f>
        <v>24.96</v>
      </c>
      <c r="I124" s="19">
        <f>SUM(I116:I123)</f>
        <v>109.97999999999999</v>
      </c>
      <c r="J124" s="19">
        <f>SUM(J116:J123)</f>
        <v>750.43999999999994</v>
      </c>
      <c r="K124" s="25"/>
      <c r="L124" s="19">
        <f>SUM(L116:L123)</f>
        <v>89.000000000000014</v>
      </c>
    </row>
    <row r="125" spans="1:12" ht="15.75" thickBot="1" x14ac:dyDescent="0.25">
      <c r="A125" s="33">
        <f>A109</f>
        <v>2</v>
      </c>
      <c r="B125" s="33">
        <f>B109</f>
        <v>2</v>
      </c>
      <c r="C125" s="99" t="s">
        <v>4</v>
      </c>
      <c r="D125" s="100"/>
      <c r="E125" s="31"/>
      <c r="F125" s="32">
        <f>F115+F124</f>
        <v>1286</v>
      </c>
      <c r="G125" s="32">
        <f>G115+G124</f>
        <v>43.51</v>
      </c>
      <c r="H125" s="32">
        <f>H115+H124</f>
        <v>45.290000000000006</v>
      </c>
      <c r="I125" s="32">
        <f>I115+I124</f>
        <v>194.12</v>
      </c>
      <c r="J125" s="32">
        <f>J115+J124</f>
        <v>1318.54</v>
      </c>
      <c r="K125" s="32"/>
      <c r="L125" s="32">
        <f>L115+L124</f>
        <v>178</v>
      </c>
    </row>
    <row r="126" spans="1:12" ht="18.75" x14ac:dyDescent="0.3">
      <c r="A126" s="20">
        <v>2</v>
      </c>
      <c r="B126" s="21">
        <v>3</v>
      </c>
      <c r="C126" s="22" t="s">
        <v>19</v>
      </c>
      <c r="D126" s="5" t="s">
        <v>20</v>
      </c>
      <c r="E126" s="81" t="s">
        <v>87</v>
      </c>
      <c r="F126" s="76">
        <v>200</v>
      </c>
      <c r="G126" s="82">
        <v>7.26</v>
      </c>
      <c r="H126" s="82">
        <v>5.88</v>
      </c>
      <c r="I126" s="82">
        <v>28</v>
      </c>
      <c r="J126" s="82">
        <v>238</v>
      </c>
      <c r="K126" s="76">
        <v>302</v>
      </c>
      <c r="L126" s="83">
        <v>26.41</v>
      </c>
    </row>
    <row r="127" spans="1:12" ht="18.75" x14ac:dyDescent="0.3">
      <c r="A127" s="23"/>
      <c r="B127" s="15"/>
      <c r="C127" s="11"/>
      <c r="D127" s="6"/>
      <c r="E127" s="81" t="s">
        <v>88</v>
      </c>
      <c r="F127" s="76">
        <v>70</v>
      </c>
      <c r="G127" s="82">
        <v>8.6</v>
      </c>
      <c r="H127" s="82">
        <v>10.4</v>
      </c>
      <c r="I127" s="82">
        <v>30.8</v>
      </c>
      <c r="J127" s="82">
        <v>237</v>
      </c>
      <c r="K127" s="76"/>
      <c r="L127" s="83">
        <v>30.94</v>
      </c>
    </row>
    <row r="128" spans="1:12" ht="18.75" x14ac:dyDescent="0.3">
      <c r="A128" s="23"/>
      <c r="B128" s="15"/>
      <c r="C128" s="11"/>
      <c r="D128" s="7" t="s">
        <v>21</v>
      </c>
      <c r="E128" s="81" t="s">
        <v>89</v>
      </c>
      <c r="F128" s="74">
        <v>219</v>
      </c>
      <c r="G128" s="75">
        <v>0.3</v>
      </c>
      <c r="H128" s="75">
        <v>0.05</v>
      </c>
      <c r="I128" s="75">
        <v>5.2</v>
      </c>
      <c r="J128" s="75">
        <v>60</v>
      </c>
      <c r="K128" s="76">
        <v>686</v>
      </c>
      <c r="L128" s="77">
        <v>5.5</v>
      </c>
    </row>
    <row r="129" spans="1:12" ht="18.75" x14ac:dyDescent="0.3">
      <c r="A129" s="14"/>
      <c r="B129" s="15"/>
      <c r="C129" s="11"/>
      <c r="D129" s="7" t="s">
        <v>22</v>
      </c>
      <c r="E129" s="81"/>
      <c r="F129" s="74"/>
      <c r="G129" s="75"/>
      <c r="H129" s="75"/>
      <c r="I129" s="75"/>
      <c r="J129" s="75"/>
      <c r="K129" s="76"/>
      <c r="L129" s="77"/>
    </row>
    <row r="130" spans="1:12" ht="15.75" customHeight="1" x14ac:dyDescent="0.3">
      <c r="A130" s="23"/>
      <c r="B130" s="15"/>
      <c r="C130" s="11"/>
      <c r="D130" s="7" t="s">
        <v>23</v>
      </c>
      <c r="E130" s="81" t="s">
        <v>61</v>
      </c>
      <c r="F130" s="74">
        <v>150</v>
      </c>
      <c r="G130" s="75">
        <v>0.6</v>
      </c>
      <c r="H130" s="75">
        <v>0.6</v>
      </c>
      <c r="I130" s="75">
        <v>3.08</v>
      </c>
      <c r="J130" s="82">
        <v>65.53</v>
      </c>
      <c r="K130" s="76">
        <v>386</v>
      </c>
      <c r="L130" s="77">
        <v>26.15</v>
      </c>
    </row>
    <row r="131" spans="1:12" ht="15" x14ac:dyDescent="0.25">
      <c r="A131" s="24"/>
      <c r="B131" s="17"/>
      <c r="C131" s="8"/>
      <c r="D131" s="18" t="s">
        <v>31</v>
      </c>
      <c r="E131" s="9"/>
      <c r="F131" s="19">
        <f>SUM(F126:F130)</f>
        <v>639</v>
      </c>
      <c r="G131" s="19">
        <f>SUM(G126:G130)</f>
        <v>16.760000000000002</v>
      </c>
      <c r="H131" s="19">
        <f>SUM(H126:H130)</f>
        <v>16.930000000000003</v>
      </c>
      <c r="I131" s="19">
        <f>SUM(I126:I130)</f>
        <v>67.08</v>
      </c>
      <c r="J131" s="19">
        <f>SUM(J126:J130)</f>
        <v>600.53</v>
      </c>
      <c r="K131" s="25"/>
      <c r="L131" s="19">
        <f>SUM(L126:L130)</f>
        <v>89</v>
      </c>
    </row>
    <row r="132" spans="1:12" ht="15" x14ac:dyDescent="0.25">
      <c r="A132" s="26">
        <f>A126</f>
        <v>2</v>
      </c>
      <c r="B132" s="13">
        <f>B126</f>
        <v>3</v>
      </c>
      <c r="C132" s="10" t="s">
        <v>24</v>
      </c>
      <c r="D132" s="7" t="s">
        <v>25</v>
      </c>
      <c r="E132" s="53"/>
      <c r="F132" s="54"/>
      <c r="G132" s="54"/>
      <c r="H132" s="54"/>
      <c r="I132" s="57"/>
      <c r="J132" s="54"/>
      <c r="K132" s="55"/>
      <c r="L132" s="56"/>
    </row>
    <row r="133" spans="1:12" ht="18.75" x14ac:dyDescent="0.3">
      <c r="A133" s="23"/>
      <c r="B133" s="15"/>
      <c r="C133" s="11"/>
      <c r="D133" s="7" t="s">
        <v>26</v>
      </c>
      <c r="E133" s="81" t="s">
        <v>62</v>
      </c>
      <c r="F133" s="76">
        <v>200</v>
      </c>
      <c r="G133" s="82">
        <v>4.8</v>
      </c>
      <c r="H133" s="82">
        <v>6.71</v>
      </c>
      <c r="I133" s="82">
        <v>10.4</v>
      </c>
      <c r="J133" s="82">
        <v>175</v>
      </c>
      <c r="K133" s="76">
        <v>110</v>
      </c>
      <c r="L133" s="83">
        <v>17.66</v>
      </c>
    </row>
    <row r="134" spans="1:12" ht="18.75" x14ac:dyDescent="0.3">
      <c r="A134" s="23"/>
      <c r="B134" s="15"/>
      <c r="C134" s="11"/>
      <c r="D134" s="7" t="s">
        <v>27</v>
      </c>
      <c r="E134" s="81" t="s">
        <v>63</v>
      </c>
      <c r="F134" s="76">
        <v>100</v>
      </c>
      <c r="G134" s="82">
        <v>17.850000000000001</v>
      </c>
      <c r="H134" s="82">
        <v>15.15</v>
      </c>
      <c r="I134" s="82">
        <v>18.7</v>
      </c>
      <c r="J134" s="82">
        <v>220.12</v>
      </c>
      <c r="K134" s="76">
        <v>437</v>
      </c>
      <c r="L134" s="83">
        <v>53.97</v>
      </c>
    </row>
    <row r="135" spans="1:12" ht="18.75" x14ac:dyDescent="0.3">
      <c r="A135" s="23"/>
      <c r="B135" s="15"/>
      <c r="C135" s="11"/>
      <c r="D135" s="68" t="s">
        <v>28</v>
      </c>
      <c r="E135" s="81" t="s">
        <v>48</v>
      </c>
      <c r="F135" s="74">
        <v>130</v>
      </c>
      <c r="G135" s="75">
        <v>2.5099999999999998</v>
      </c>
      <c r="H135" s="75">
        <v>4.07</v>
      </c>
      <c r="I135" s="75">
        <v>30.49</v>
      </c>
      <c r="J135" s="75">
        <v>134.19</v>
      </c>
      <c r="K135" s="76">
        <v>510</v>
      </c>
      <c r="L135" s="77">
        <v>9.49</v>
      </c>
    </row>
    <row r="136" spans="1:12" ht="18.75" x14ac:dyDescent="0.3">
      <c r="A136" s="23"/>
      <c r="B136" s="15"/>
      <c r="C136" s="11"/>
      <c r="D136" s="7" t="s">
        <v>29</v>
      </c>
      <c r="E136" s="73" t="s">
        <v>50</v>
      </c>
      <c r="F136" s="76">
        <v>200</v>
      </c>
      <c r="G136" s="82">
        <v>0.47</v>
      </c>
      <c r="H136" s="82">
        <v>0</v>
      </c>
      <c r="I136" s="82">
        <v>19.78</v>
      </c>
      <c r="J136" s="82">
        <v>112.68</v>
      </c>
      <c r="K136" s="76">
        <v>639</v>
      </c>
      <c r="L136" s="83">
        <v>5.37</v>
      </c>
    </row>
    <row r="137" spans="1:12" ht="18.75" x14ac:dyDescent="0.3">
      <c r="A137" s="23"/>
      <c r="B137" s="15"/>
      <c r="C137" s="11"/>
      <c r="D137" s="7" t="s">
        <v>30</v>
      </c>
      <c r="E137" s="81" t="s">
        <v>45</v>
      </c>
      <c r="F137" s="74">
        <v>37</v>
      </c>
      <c r="G137" s="75">
        <v>2.81</v>
      </c>
      <c r="H137" s="75">
        <v>0.3</v>
      </c>
      <c r="I137" s="75">
        <v>21.46</v>
      </c>
      <c r="J137" s="75">
        <v>96.66</v>
      </c>
      <c r="K137" s="76"/>
      <c r="L137" s="77">
        <v>2.5099999999999998</v>
      </c>
    </row>
    <row r="138" spans="1:12" ht="15" x14ac:dyDescent="0.25">
      <c r="A138" s="23"/>
      <c r="B138" s="15"/>
      <c r="C138" s="11"/>
      <c r="D138" s="7" t="s">
        <v>96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4"/>
      <c r="B139" s="17"/>
      <c r="C139" s="8"/>
      <c r="D139" s="18" t="s">
        <v>31</v>
      </c>
      <c r="E139" s="9"/>
      <c r="F139" s="19">
        <f>SUM(F132:F138)</f>
        <v>667</v>
      </c>
      <c r="G139" s="19">
        <f>SUM(G132:G138)</f>
        <v>28.44</v>
      </c>
      <c r="H139" s="19">
        <f>SUM(H132:H138)</f>
        <v>26.23</v>
      </c>
      <c r="I139" s="19">
        <f>SUM(I132:I138)</f>
        <v>100.83000000000001</v>
      </c>
      <c r="J139" s="19">
        <f>SUM(J132:J138)</f>
        <v>738.65</v>
      </c>
      <c r="K139" s="25"/>
      <c r="L139" s="19">
        <f>SUM(L132:L138)</f>
        <v>89</v>
      </c>
    </row>
    <row r="140" spans="1:12" ht="15.75" thickBot="1" x14ac:dyDescent="0.25">
      <c r="A140" s="29">
        <f>A126</f>
        <v>2</v>
      </c>
      <c r="B140" s="30">
        <f>B126</f>
        <v>3</v>
      </c>
      <c r="C140" s="99" t="s">
        <v>4</v>
      </c>
      <c r="D140" s="100"/>
      <c r="E140" s="31"/>
      <c r="F140" s="32">
        <f>F131+F139</f>
        <v>1306</v>
      </c>
      <c r="G140" s="32">
        <f>G131+G139</f>
        <v>45.2</v>
      </c>
      <c r="H140" s="32">
        <f>H131+H139</f>
        <v>43.160000000000004</v>
      </c>
      <c r="I140" s="32">
        <f>I131+I139</f>
        <v>167.91000000000003</v>
      </c>
      <c r="J140" s="32">
        <f>J131+J139</f>
        <v>1339.1799999999998</v>
      </c>
      <c r="K140" s="32"/>
      <c r="L140" s="32">
        <f>L131+L139</f>
        <v>178</v>
      </c>
    </row>
    <row r="141" spans="1:12" ht="18.75" x14ac:dyDescent="0.3">
      <c r="A141" s="20">
        <v>2</v>
      </c>
      <c r="B141" s="21">
        <v>4</v>
      </c>
      <c r="C141" s="22" t="s">
        <v>19</v>
      </c>
      <c r="D141" s="5" t="s">
        <v>20</v>
      </c>
      <c r="E141" s="81" t="s">
        <v>90</v>
      </c>
      <c r="F141" s="76">
        <v>120</v>
      </c>
      <c r="G141" s="82">
        <v>9.56</v>
      </c>
      <c r="H141" s="82">
        <v>12.69</v>
      </c>
      <c r="I141" s="82">
        <v>6.48</v>
      </c>
      <c r="J141" s="82">
        <v>181.5</v>
      </c>
      <c r="K141" s="76" t="s">
        <v>91</v>
      </c>
      <c r="L141" s="83">
        <v>58.76</v>
      </c>
    </row>
    <row r="142" spans="1:12" ht="18.75" x14ac:dyDescent="0.3">
      <c r="A142" s="23"/>
      <c r="B142" s="15"/>
      <c r="C142" s="11"/>
      <c r="D142" s="6"/>
      <c r="E142" s="81" t="s">
        <v>73</v>
      </c>
      <c r="F142" s="74">
        <v>150</v>
      </c>
      <c r="G142" s="75">
        <v>7.96</v>
      </c>
      <c r="H142" s="75">
        <v>8.68</v>
      </c>
      <c r="I142" s="75">
        <v>35.18</v>
      </c>
      <c r="J142" s="75">
        <v>246</v>
      </c>
      <c r="K142" s="76">
        <v>508</v>
      </c>
      <c r="L142" s="77">
        <v>19.809999999999999</v>
      </c>
    </row>
    <row r="143" spans="1:12" ht="18.75" x14ac:dyDescent="0.3">
      <c r="A143" s="23"/>
      <c r="B143" s="15"/>
      <c r="C143" s="11"/>
      <c r="D143" s="7"/>
      <c r="E143" s="81" t="s">
        <v>75</v>
      </c>
      <c r="F143" s="74">
        <v>30</v>
      </c>
      <c r="G143" s="75">
        <v>0.45</v>
      </c>
      <c r="H143" s="82">
        <v>0.05</v>
      </c>
      <c r="I143" s="82">
        <v>8.6</v>
      </c>
      <c r="J143" s="82">
        <v>25.1</v>
      </c>
      <c r="K143" s="82" t="s">
        <v>76</v>
      </c>
      <c r="L143" s="83">
        <v>4.55</v>
      </c>
    </row>
    <row r="144" spans="1:12" ht="18.75" x14ac:dyDescent="0.3">
      <c r="A144" s="23"/>
      <c r="B144" s="15"/>
      <c r="C144" s="11"/>
      <c r="D144" s="92" t="s">
        <v>21</v>
      </c>
      <c r="E144" s="81" t="s">
        <v>44</v>
      </c>
      <c r="F144" s="74">
        <v>212</v>
      </c>
      <c r="G144" s="75">
        <v>0.19</v>
      </c>
      <c r="H144" s="75">
        <v>0.04</v>
      </c>
      <c r="I144" s="75">
        <v>10.98</v>
      </c>
      <c r="J144" s="75">
        <v>43.9</v>
      </c>
      <c r="K144" s="76">
        <v>685</v>
      </c>
      <c r="L144" s="77">
        <v>3.13</v>
      </c>
    </row>
    <row r="145" spans="1:12" ht="18.75" x14ac:dyDescent="0.3">
      <c r="A145" s="23"/>
      <c r="B145" s="15"/>
      <c r="C145" s="11"/>
      <c r="D145" s="92" t="s">
        <v>22</v>
      </c>
      <c r="E145" s="81" t="s">
        <v>45</v>
      </c>
      <c r="F145" s="74">
        <v>40</v>
      </c>
      <c r="G145" s="75">
        <v>3.04</v>
      </c>
      <c r="H145" s="75">
        <v>0.32</v>
      </c>
      <c r="I145" s="75">
        <v>23.2</v>
      </c>
      <c r="J145" s="75">
        <v>104.5</v>
      </c>
      <c r="K145" s="76"/>
      <c r="L145" s="77">
        <v>2.75</v>
      </c>
    </row>
    <row r="146" spans="1:12" ht="18.75" x14ac:dyDescent="0.3">
      <c r="A146" s="23"/>
      <c r="B146" s="15"/>
      <c r="C146" s="11"/>
      <c r="D146" s="104" t="s">
        <v>23</v>
      </c>
      <c r="E146" s="81"/>
      <c r="F146" s="74"/>
      <c r="G146" s="75"/>
      <c r="H146" s="75"/>
      <c r="I146" s="75"/>
      <c r="J146" s="75"/>
      <c r="K146" s="102"/>
      <c r="L146" s="103"/>
    </row>
    <row r="147" spans="1:12" ht="15" x14ac:dyDescent="0.25">
      <c r="A147" s="24"/>
      <c r="B147" s="17"/>
      <c r="C147" s="8"/>
      <c r="D147" s="18" t="s">
        <v>31</v>
      </c>
      <c r="E147" s="9"/>
      <c r="F147" s="19">
        <f>SUM(F141:F145)</f>
        <v>552</v>
      </c>
      <c r="G147" s="19">
        <f>SUM(G141:G145)</f>
        <v>21.2</v>
      </c>
      <c r="H147" s="19">
        <f>SUM(H141:H145)</f>
        <v>21.779999999999998</v>
      </c>
      <c r="I147" s="19">
        <f>SUM(I141:I145)</f>
        <v>84.44</v>
      </c>
      <c r="J147" s="19">
        <f>SUM(J141:J145)</f>
        <v>601</v>
      </c>
      <c r="K147" s="25"/>
      <c r="L147" s="19">
        <f>SUM(L141:L145)</f>
        <v>88.999999999999986</v>
      </c>
    </row>
    <row r="148" spans="1:12" ht="18.75" x14ac:dyDescent="0.3">
      <c r="A148" s="26">
        <f>A141</f>
        <v>2</v>
      </c>
      <c r="B148" s="13">
        <f>B141</f>
        <v>4</v>
      </c>
      <c r="C148" s="10" t="s">
        <v>24</v>
      </c>
      <c r="D148" s="7" t="s">
        <v>25</v>
      </c>
      <c r="E148" s="81"/>
      <c r="F148" s="74"/>
      <c r="G148" s="75"/>
      <c r="H148" s="82"/>
      <c r="I148" s="82"/>
      <c r="J148" s="82"/>
      <c r="K148" s="82"/>
      <c r="L148" s="83"/>
    </row>
    <row r="149" spans="1:12" ht="18.75" x14ac:dyDescent="0.3">
      <c r="A149" s="23"/>
      <c r="B149" s="15"/>
      <c r="C149" s="11"/>
      <c r="D149" s="7" t="s">
        <v>26</v>
      </c>
      <c r="E149" s="81" t="s">
        <v>92</v>
      </c>
      <c r="F149" s="76">
        <v>200</v>
      </c>
      <c r="G149" s="82">
        <v>5</v>
      </c>
      <c r="H149" s="82">
        <v>7.28</v>
      </c>
      <c r="I149" s="82">
        <v>13.06</v>
      </c>
      <c r="J149" s="82">
        <v>178.7</v>
      </c>
      <c r="K149" s="76" t="s">
        <v>93</v>
      </c>
      <c r="L149" s="95">
        <v>18</v>
      </c>
    </row>
    <row r="150" spans="1:12" ht="18.75" x14ac:dyDescent="0.3">
      <c r="A150" s="23"/>
      <c r="B150" s="15"/>
      <c r="C150" s="11"/>
      <c r="D150" s="7" t="s">
        <v>27</v>
      </c>
      <c r="E150" s="81" t="s">
        <v>55</v>
      </c>
      <c r="F150" s="74">
        <v>250</v>
      </c>
      <c r="G150" s="75">
        <v>16.97</v>
      </c>
      <c r="H150" s="75">
        <v>18.3</v>
      </c>
      <c r="I150" s="75">
        <v>52.06</v>
      </c>
      <c r="J150" s="82">
        <v>368.7</v>
      </c>
      <c r="K150" s="76" t="s">
        <v>56</v>
      </c>
      <c r="L150" s="77">
        <v>56.52</v>
      </c>
    </row>
    <row r="151" spans="1:12" ht="18.75" x14ac:dyDescent="0.3">
      <c r="A151" s="23"/>
      <c r="B151" s="15"/>
      <c r="C151" s="11"/>
      <c r="D151" s="68" t="s">
        <v>28</v>
      </c>
      <c r="E151" s="81"/>
      <c r="F151" s="74"/>
      <c r="G151" s="75"/>
      <c r="H151" s="82"/>
      <c r="I151" s="82"/>
      <c r="J151" s="82"/>
      <c r="K151" s="82"/>
      <c r="L151" s="83"/>
    </row>
    <row r="152" spans="1:12" ht="18.75" x14ac:dyDescent="0.3">
      <c r="A152" s="23"/>
      <c r="B152" s="15"/>
      <c r="C152" s="11"/>
      <c r="D152" s="104" t="s">
        <v>29</v>
      </c>
      <c r="E152" s="73" t="s">
        <v>50</v>
      </c>
      <c r="F152" s="76">
        <v>200</v>
      </c>
      <c r="G152" s="82">
        <v>0.47</v>
      </c>
      <c r="H152" s="82">
        <v>0</v>
      </c>
      <c r="I152" s="82">
        <v>19.78</v>
      </c>
      <c r="J152" s="82">
        <v>112.68</v>
      </c>
      <c r="K152" s="76">
        <v>639</v>
      </c>
      <c r="L152" s="83">
        <v>5.37</v>
      </c>
    </row>
    <row r="153" spans="1:12" ht="18.75" x14ac:dyDescent="0.3">
      <c r="A153" s="23"/>
      <c r="B153" s="15"/>
      <c r="C153" s="11"/>
      <c r="D153" s="7" t="s">
        <v>30</v>
      </c>
      <c r="E153" s="81" t="s">
        <v>45</v>
      </c>
      <c r="F153" s="74">
        <v>35</v>
      </c>
      <c r="G153" s="75">
        <v>2.66</v>
      </c>
      <c r="H153" s="75">
        <v>0.28000000000000003</v>
      </c>
      <c r="I153" s="75">
        <v>20.3</v>
      </c>
      <c r="J153" s="75">
        <v>91.44</v>
      </c>
      <c r="K153" s="76"/>
      <c r="L153" s="77">
        <v>2.39</v>
      </c>
    </row>
    <row r="154" spans="1:12" ht="18.75" x14ac:dyDescent="0.3">
      <c r="A154" s="23"/>
      <c r="B154" s="15"/>
      <c r="C154" s="11"/>
      <c r="D154" s="7" t="s">
        <v>96</v>
      </c>
      <c r="E154" s="81"/>
      <c r="F154" s="74"/>
      <c r="G154" s="75"/>
      <c r="H154" s="82"/>
      <c r="I154" s="82"/>
      <c r="J154" s="82"/>
      <c r="K154" s="82"/>
      <c r="L154" s="83"/>
    </row>
    <row r="155" spans="1:12" ht="18.75" x14ac:dyDescent="0.3">
      <c r="A155" s="23"/>
      <c r="B155" s="15"/>
      <c r="C155" s="11"/>
      <c r="D155" s="6"/>
      <c r="E155" s="81" t="s">
        <v>53</v>
      </c>
      <c r="F155" s="74">
        <v>25</v>
      </c>
      <c r="G155" s="75">
        <v>0.33</v>
      </c>
      <c r="H155" s="82">
        <v>0.04</v>
      </c>
      <c r="I155" s="82">
        <v>1.17</v>
      </c>
      <c r="J155" s="82">
        <v>6.25</v>
      </c>
      <c r="K155" s="82"/>
      <c r="L155" s="83">
        <v>6.72</v>
      </c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SUM(F148:F155)</f>
        <v>710</v>
      </c>
      <c r="G156" s="19">
        <f>SUM(G148:G155)</f>
        <v>25.429999999999996</v>
      </c>
      <c r="H156" s="19">
        <f>SUM(H148:H155)</f>
        <v>25.900000000000002</v>
      </c>
      <c r="I156" s="19">
        <f>SUM(I148:I155)</f>
        <v>106.37</v>
      </c>
      <c r="J156" s="19">
        <f>SUM(J148:J155)</f>
        <v>757.77</v>
      </c>
      <c r="K156" s="25"/>
      <c r="L156" s="19">
        <f>SUM(L148:L155)</f>
        <v>89.000000000000014</v>
      </c>
    </row>
    <row r="157" spans="1:12" ht="15.75" thickBot="1" x14ac:dyDescent="0.25">
      <c r="A157" s="29">
        <f>A141</f>
        <v>2</v>
      </c>
      <c r="B157" s="30">
        <f>B141</f>
        <v>4</v>
      </c>
      <c r="C157" s="99" t="s">
        <v>4</v>
      </c>
      <c r="D157" s="100"/>
      <c r="E157" s="31"/>
      <c r="F157" s="32">
        <f>F147+F156</f>
        <v>1262</v>
      </c>
      <c r="G157" s="32">
        <f>G147+G156</f>
        <v>46.629999999999995</v>
      </c>
      <c r="H157" s="32">
        <f>H147+H156</f>
        <v>47.68</v>
      </c>
      <c r="I157" s="32">
        <f>I147+I156</f>
        <v>190.81</v>
      </c>
      <c r="J157" s="32">
        <f>J147+J156</f>
        <v>1358.77</v>
      </c>
      <c r="K157" s="32"/>
      <c r="L157" s="32">
        <f>L147+L156</f>
        <v>178</v>
      </c>
    </row>
    <row r="158" spans="1:12" ht="18.75" x14ac:dyDescent="0.3">
      <c r="A158" s="20">
        <v>2</v>
      </c>
      <c r="B158" s="21">
        <v>5</v>
      </c>
      <c r="C158" s="22" t="s">
        <v>19</v>
      </c>
      <c r="D158" s="5" t="s">
        <v>20</v>
      </c>
      <c r="E158" s="81" t="s">
        <v>94</v>
      </c>
      <c r="F158" s="76">
        <v>120</v>
      </c>
      <c r="G158" s="82">
        <v>12.66</v>
      </c>
      <c r="H158" s="82">
        <v>13.39</v>
      </c>
      <c r="I158" s="82">
        <v>28.91</v>
      </c>
      <c r="J158" s="82">
        <v>134.83000000000001</v>
      </c>
      <c r="K158" s="76">
        <v>374</v>
      </c>
      <c r="L158" s="83">
        <v>48.94</v>
      </c>
    </row>
    <row r="159" spans="1:12" ht="18.75" x14ac:dyDescent="0.3">
      <c r="A159" s="23"/>
      <c r="B159" s="15"/>
      <c r="C159" s="11"/>
      <c r="D159" s="6"/>
      <c r="E159" s="81" t="s">
        <v>67</v>
      </c>
      <c r="F159" s="74">
        <v>150</v>
      </c>
      <c r="G159" s="75">
        <v>3.8</v>
      </c>
      <c r="H159" s="75">
        <v>6.8</v>
      </c>
      <c r="I159" s="75">
        <v>22.21</v>
      </c>
      <c r="J159" s="75">
        <v>231.4</v>
      </c>
      <c r="K159" s="76">
        <v>520</v>
      </c>
      <c r="L159" s="77">
        <v>26.92</v>
      </c>
    </row>
    <row r="160" spans="1:12" ht="18.75" x14ac:dyDescent="0.3">
      <c r="A160" s="23"/>
      <c r="B160" s="15"/>
      <c r="C160" s="11"/>
      <c r="D160" s="7"/>
      <c r="E160" s="81" t="s">
        <v>65</v>
      </c>
      <c r="F160" s="74">
        <v>30</v>
      </c>
      <c r="G160" s="75">
        <v>0.56000000000000005</v>
      </c>
      <c r="H160" s="82">
        <v>0.12</v>
      </c>
      <c r="I160" s="82">
        <v>2.87</v>
      </c>
      <c r="J160" s="82">
        <v>17.899999999999999</v>
      </c>
      <c r="K160" s="82"/>
      <c r="L160" s="83">
        <v>7.26</v>
      </c>
    </row>
    <row r="161" spans="1:13" ht="15" customHeight="1" x14ac:dyDescent="0.3">
      <c r="A161" s="23"/>
      <c r="B161" s="15"/>
      <c r="C161" s="11"/>
      <c r="D161" s="92" t="s">
        <v>21</v>
      </c>
      <c r="E161" s="81" t="s">
        <v>44</v>
      </c>
      <c r="F161" s="74">
        <v>212</v>
      </c>
      <c r="G161" s="75">
        <v>0.19</v>
      </c>
      <c r="H161" s="75">
        <v>0.04</v>
      </c>
      <c r="I161" s="75">
        <v>6.42</v>
      </c>
      <c r="J161" s="75">
        <v>43.9</v>
      </c>
      <c r="K161" s="76" t="s">
        <v>95</v>
      </c>
      <c r="L161" s="77">
        <v>3.13</v>
      </c>
    </row>
    <row r="162" spans="1:13" ht="18.75" x14ac:dyDescent="0.3">
      <c r="A162" s="23"/>
      <c r="B162" s="15"/>
      <c r="C162" s="11"/>
      <c r="D162" s="92" t="s">
        <v>22</v>
      </c>
      <c r="E162" s="81" t="s">
        <v>45</v>
      </c>
      <c r="F162" s="74">
        <v>40</v>
      </c>
      <c r="G162" s="75">
        <v>3.04</v>
      </c>
      <c r="H162" s="75">
        <v>0.32</v>
      </c>
      <c r="I162" s="75">
        <v>23.2</v>
      </c>
      <c r="J162" s="75">
        <v>104.5</v>
      </c>
      <c r="K162" s="76"/>
      <c r="L162" s="77">
        <v>2.75</v>
      </c>
    </row>
    <row r="163" spans="1:13" ht="18.75" x14ac:dyDescent="0.3">
      <c r="A163" s="23"/>
      <c r="B163" s="15"/>
      <c r="C163" s="11"/>
      <c r="D163" s="104" t="s">
        <v>23</v>
      </c>
      <c r="E163" s="81"/>
      <c r="F163" s="74"/>
      <c r="G163" s="75"/>
      <c r="H163" s="75"/>
      <c r="I163" s="75"/>
      <c r="J163" s="75"/>
      <c r="K163" s="102"/>
      <c r="L163" s="103"/>
    </row>
    <row r="164" spans="1:13" ht="15.75" customHeight="1" x14ac:dyDescent="0.25">
      <c r="A164" s="24"/>
      <c r="B164" s="17"/>
      <c r="C164" s="8"/>
      <c r="D164" s="18" t="s">
        <v>31</v>
      </c>
      <c r="E164" s="9"/>
      <c r="F164" s="19">
        <f>SUM(F158:F162)</f>
        <v>552</v>
      </c>
      <c r="G164" s="19">
        <f>SUM(G158:G162)</f>
        <v>20.25</v>
      </c>
      <c r="H164" s="19">
        <f>SUM(H158:H162)</f>
        <v>20.67</v>
      </c>
      <c r="I164" s="19">
        <f>SUM(I158:I162)</f>
        <v>83.61</v>
      </c>
      <c r="J164" s="19">
        <f>SUM(J158:J162)</f>
        <v>532.53</v>
      </c>
      <c r="K164" s="25"/>
      <c r="L164" s="19">
        <f>SUM(L158:L162)</f>
        <v>89</v>
      </c>
    </row>
    <row r="165" spans="1:13" ht="18.75" x14ac:dyDescent="0.3">
      <c r="A165" s="26">
        <f>A158</f>
        <v>2</v>
      </c>
      <c r="B165" s="13">
        <f>B158</f>
        <v>5</v>
      </c>
      <c r="C165" s="10" t="s">
        <v>24</v>
      </c>
      <c r="D165" s="7" t="s">
        <v>25</v>
      </c>
      <c r="E165" s="81"/>
      <c r="F165" s="74"/>
      <c r="G165" s="75"/>
      <c r="H165" s="75"/>
      <c r="I165" s="75"/>
      <c r="J165" s="75"/>
      <c r="K165" s="84"/>
      <c r="L165" s="83"/>
    </row>
    <row r="166" spans="1:13" ht="18.75" x14ac:dyDescent="0.3">
      <c r="A166" s="23"/>
      <c r="B166" s="15"/>
      <c r="C166" s="11"/>
      <c r="D166" s="7" t="s">
        <v>26</v>
      </c>
      <c r="E166" s="81" t="s">
        <v>77</v>
      </c>
      <c r="F166" s="76">
        <v>200</v>
      </c>
      <c r="G166" s="82">
        <v>4.62</v>
      </c>
      <c r="H166" s="82">
        <v>4.07</v>
      </c>
      <c r="I166" s="82">
        <v>21.4</v>
      </c>
      <c r="J166" s="82">
        <v>181.9</v>
      </c>
      <c r="K166" s="76">
        <v>155</v>
      </c>
      <c r="L166" s="83">
        <v>15.32</v>
      </c>
    </row>
    <row r="167" spans="1:13" ht="18.75" x14ac:dyDescent="0.3">
      <c r="A167" s="23"/>
      <c r="B167" s="15"/>
      <c r="C167" s="11"/>
      <c r="D167" s="7" t="s">
        <v>27</v>
      </c>
      <c r="E167" s="81" t="s">
        <v>66</v>
      </c>
      <c r="F167" s="76">
        <v>80</v>
      </c>
      <c r="G167" s="82">
        <v>11.15</v>
      </c>
      <c r="H167" s="82">
        <v>12.53</v>
      </c>
      <c r="I167" s="82">
        <v>16.55</v>
      </c>
      <c r="J167" s="82">
        <v>154.29</v>
      </c>
      <c r="K167" s="76">
        <v>498</v>
      </c>
      <c r="L167" s="83">
        <v>43.01</v>
      </c>
    </row>
    <row r="168" spans="1:13" ht="18.75" x14ac:dyDescent="0.3">
      <c r="A168" s="23"/>
      <c r="B168" s="15"/>
      <c r="C168" s="11"/>
      <c r="D168" s="7" t="s">
        <v>28</v>
      </c>
      <c r="E168" s="81" t="s">
        <v>52</v>
      </c>
      <c r="F168" s="76">
        <v>130</v>
      </c>
      <c r="G168" s="82">
        <v>2.88</v>
      </c>
      <c r="H168" s="82">
        <v>4.68</v>
      </c>
      <c r="I168" s="82">
        <v>28.43</v>
      </c>
      <c r="J168" s="82">
        <v>190.23</v>
      </c>
      <c r="K168" s="76">
        <v>332</v>
      </c>
      <c r="L168" s="83">
        <v>14.06</v>
      </c>
    </row>
    <row r="169" spans="1:13" ht="18.75" x14ac:dyDescent="0.3">
      <c r="A169" s="23"/>
      <c r="B169" s="15"/>
      <c r="C169" s="11"/>
      <c r="D169" s="7"/>
      <c r="E169" s="81" t="s">
        <v>74</v>
      </c>
      <c r="F169" s="74">
        <v>30</v>
      </c>
      <c r="G169" s="75">
        <v>1.01</v>
      </c>
      <c r="H169" s="75">
        <v>0.74</v>
      </c>
      <c r="I169" s="75">
        <v>2.91</v>
      </c>
      <c r="J169" s="75">
        <v>22.2</v>
      </c>
      <c r="K169" s="76">
        <v>588</v>
      </c>
      <c r="L169" s="77">
        <v>2.56</v>
      </c>
      <c r="M169" s="67"/>
    </row>
    <row r="170" spans="1:13" ht="18.75" x14ac:dyDescent="0.3">
      <c r="A170" s="23"/>
      <c r="B170" s="15"/>
      <c r="C170" s="11"/>
      <c r="D170" s="7"/>
      <c r="E170" s="81" t="s">
        <v>49</v>
      </c>
      <c r="F170" s="74">
        <v>25</v>
      </c>
      <c r="G170" s="75">
        <v>0.32</v>
      </c>
      <c r="H170" s="75">
        <v>0.06</v>
      </c>
      <c r="I170" s="75">
        <v>1.08</v>
      </c>
      <c r="J170" s="75">
        <v>6.1</v>
      </c>
      <c r="K170" s="84">
        <v>45</v>
      </c>
      <c r="L170" s="83">
        <v>5.93</v>
      </c>
    </row>
    <row r="171" spans="1:13" ht="18.75" x14ac:dyDescent="0.3">
      <c r="A171" s="23"/>
      <c r="B171" s="15"/>
      <c r="C171" s="11"/>
      <c r="D171" s="92" t="s">
        <v>29</v>
      </c>
      <c r="E171" s="73" t="s">
        <v>50</v>
      </c>
      <c r="F171" s="76">
        <v>200</v>
      </c>
      <c r="G171" s="82">
        <v>0.47</v>
      </c>
      <c r="H171" s="82">
        <v>0</v>
      </c>
      <c r="I171" s="82">
        <v>19.78</v>
      </c>
      <c r="J171" s="82">
        <v>112.68</v>
      </c>
      <c r="K171" s="76">
        <v>639</v>
      </c>
      <c r="L171" s="83">
        <v>5.37</v>
      </c>
    </row>
    <row r="172" spans="1:13" ht="18.75" x14ac:dyDescent="0.3">
      <c r="A172" s="23"/>
      <c r="B172" s="15"/>
      <c r="C172" s="11"/>
      <c r="D172" s="7" t="s">
        <v>30</v>
      </c>
      <c r="E172" s="81" t="s">
        <v>45</v>
      </c>
      <c r="F172" s="74">
        <v>40</v>
      </c>
      <c r="G172" s="75">
        <v>3.04</v>
      </c>
      <c r="H172" s="75">
        <v>0.32</v>
      </c>
      <c r="I172" s="75">
        <v>23.2</v>
      </c>
      <c r="J172" s="75">
        <v>104.5</v>
      </c>
      <c r="K172" s="76"/>
      <c r="L172" s="77">
        <v>2.75</v>
      </c>
    </row>
    <row r="173" spans="1:13" ht="15" x14ac:dyDescent="0.25">
      <c r="A173" s="23"/>
      <c r="B173" s="15"/>
      <c r="C173" s="11"/>
      <c r="D173" s="7" t="s">
        <v>96</v>
      </c>
      <c r="E173" s="66"/>
      <c r="F173" s="62"/>
      <c r="G173" s="63"/>
      <c r="H173" s="64"/>
      <c r="I173" s="64"/>
      <c r="J173" s="64"/>
      <c r="K173" s="64"/>
      <c r="L173" s="65"/>
    </row>
    <row r="174" spans="1:13" ht="15" x14ac:dyDescent="0.25">
      <c r="A174" s="24"/>
      <c r="B174" s="17"/>
      <c r="C174" s="8"/>
      <c r="D174" s="18" t="s">
        <v>31</v>
      </c>
      <c r="E174" s="9"/>
      <c r="F174" s="19">
        <f>SUM(F165:F173)</f>
        <v>705</v>
      </c>
      <c r="G174" s="19">
        <f t="shared" ref="G174:J174" si="0">SUM(G165:G173)</f>
        <v>23.49</v>
      </c>
      <c r="H174" s="19">
        <f t="shared" si="0"/>
        <v>22.4</v>
      </c>
      <c r="I174" s="19">
        <f t="shared" si="0"/>
        <v>113.35</v>
      </c>
      <c r="J174" s="19">
        <f t="shared" si="0"/>
        <v>771.90000000000009</v>
      </c>
      <c r="K174" s="25"/>
      <c r="L174" s="19">
        <f t="shared" ref="L174" si="1">SUM(L165:L173)</f>
        <v>89</v>
      </c>
    </row>
    <row r="175" spans="1:13" ht="15" x14ac:dyDescent="0.2">
      <c r="A175" s="29">
        <f>A158</f>
        <v>2</v>
      </c>
      <c r="B175" s="30">
        <f>B158</f>
        <v>5</v>
      </c>
      <c r="C175" s="99" t="s">
        <v>4</v>
      </c>
      <c r="D175" s="100"/>
      <c r="E175" s="31"/>
      <c r="F175" s="32">
        <f>F164+F174</f>
        <v>1257</v>
      </c>
      <c r="G175" s="32">
        <f t="shared" ref="G175" si="2">G164+G174</f>
        <v>43.739999999999995</v>
      </c>
      <c r="H175" s="32">
        <f t="shared" ref="H175" si="3">H164+H174</f>
        <v>43.07</v>
      </c>
      <c r="I175" s="32">
        <f t="shared" ref="I175" si="4">I164+I174</f>
        <v>196.95999999999998</v>
      </c>
      <c r="J175" s="32">
        <f t="shared" ref="J175:L175" si="5">J164+J174</f>
        <v>1304.43</v>
      </c>
      <c r="K175" s="32"/>
      <c r="L175" s="32">
        <f t="shared" si="5"/>
        <v>178</v>
      </c>
    </row>
    <row r="176" spans="1:13" x14ac:dyDescent="0.2">
      <c r="A176" s="27"/>
      <c r="B176" s="28"/>
      <c r="C176" s="101" t="s">
        <v>5</v>
      </c>
      <c r="D176" s="101"/>
      <c r="E176" s="101"/>
      <c r="F176" s="34">
        <f>(F22+F39+F55+F74+F91+F108+F125+F140+F157+F175)/(IF(F22=0,0,1)+IF(F39=0,0,1)+IF(F55=0,0,1)+IF(F74=0,0,1)+IF(F91=0,0,1)+IF(F108=0,0,1)+IF(F125=0,0,1)+IF(F140=0,0,1)+IF(F157=0,0,1)+IF(F175=0,0,1))</f>
        <v>1263.2</v>
      </c>
      <c r="G176" s="34">
        <f>(G22+G39+G55+G74+G91+G108+G125+G140+G157+G175)/(IF(G22=0,0,1)+IF(G39=0,0,1)+IF(G55=0,0,1)+IF(G74=0,0,1)+IF(G91=0,0,1)+IF(G108=0,0,1)+IF(G125=0,0,1)+IF(G140=0,0,1)+IF(G157=0,0,1)+IF(G175=0,0,1))</f>
        <v>46.241</v>
      </c>
      <c r="H176" s="34">
        <f>(H22+H39+H55+H74+H91+H108+H125+H140+H157+H175)/(IF(H22=0,0,1)+IF(H39=0,0,1)+IF(H55=0,0,1)+IF(H74=0,0,1)+IF(H91=0,0,1)+IF(H108=0,0,1)+IF(H125=0,0,1)+IF(H140=0,0,1)+IF(H157=0,0,1)+IF(H175=0,0,1))</f>
        <v>45.859000000000002</v>
      </c>
      <c r="I176" s="34">
        <f>(I22+I39+I55+I74+I91+I108+I125+I140+I157+I175)/(IF(I22=0,0,1)+IF(I39=0,0,1)+IF(I55=0,0,1)+IF(I74=0,0,1)+IF(I91=0,0,1)+IF(I108=0,0,1)+IF(I125=0,0,1)+IF(I140=0,0,1)+IF(I157=0,0,1)+IF(I175=0,0,1))</f>
        <v>187.62</v>
      </c>
      <c r="J176" s="34">
        <f>(J22+J39+J55+J74+J91+J108+J125+J140+J157+J175)/(IF(J22=0,0,1)+IF(J39=0,0,1)+IF(J55=0,0,1)+IF(J74=0,0,1)+IF(J91=0,0,1)+IF(J108=0,0,1)+IF(J125=0,0,1)+IF(J140=0,0,1)+IF(J157=0,0,1)+IF(J175=0,0,1))</f>
        <v>1344.5490000000002</v>
      </c>
      <c r="K176" s="34"/>
      <c r="L176" s="34">
        <f>(L22+L39+L55+L74+L91+L108+L125+L140+L157+L175)/(IF(L22=0,0,1)+IF(L39=0,0,1)+IF(L55=0,0,1)+IF(L74=0,0,1)+IF(L91=0,0,1)+IF(L108=0,0,1)+IF(L125=0,0,1)+IF(L140=0,0,1)+IF(L157=0,0,1)+IF(L175=0,0,1))</f>
        <v>178</v>
      </c>
    </row>
  </sheetData>
  <mergeCells count="14">
    <mergeCell ref="C74:D74"/>
    <mergeCell ref="C91:D91"/>
    <mergeCell ref="C22:D22"/>
    <mergeCell ref="C176:E176"/>
    <mergeCell ref="C175:D175"/>
    <mergeCell ref="C108:D108"/>
    <mergeCell ref="C125:D125"/>
    <mergeCell ref="C140:D140"/>
    <mergeCell ref="C157:D157"/>
    <mergeCell ref="C1:E1"/>
    <mergeCell ref="H1:K1"/>
    <mergeCell ref="H2:K2"/>
    <mergeCell ref="C39:D39"/>
    <mergeCell ref="C55:D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241215</cp:lastModifiedBy>
  <dcterms:created xsi:type="dcterms:W3CDTF">2022-05-16T14:23:56Z</dcterms:created>
  <dcterms:modified xsi:type="dcterms:W3CDTF">2025-01-12T15:12:16Z</dcterms:modified>
</cp:coreProperties>
</file>